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alker\Desktop\Desktop\TAW Status Report\"/>
    </mc:Choice>
  </mc:AlternateContent>
  <xr:revisionPtr revIDLastSave="0" documentId="8_{7B74EAB6-312B-4306-84AC-8D293E9A2D62}" xr6:coauthVersionLast="47" xr6:coauthVersionMax="47" xr10:uidLastSave="{00000000-0000-0000-0000-000000000000}"/>
  <bookViews>
    <workbookView xWindow="-98" yWindow="-98" windowWidth="19396" windowHeight="10395" tabRatio="494" xr2:uid="{00000000-000D-0000-FFFF-FFFF00000000}"/>
  </bookViews>
  <sheets>
    <sheet name="Competition Review" sheetId="1" r:id="rId1"/>
    <sheet name="Applications" sheetId="2" r:id="rId2"/>
    <sheet name="Waitlist" sheetId="3" r:id="rId3"/>
    <sheet name="Competition Price Range 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P9" i="1"/>
  <c r="S5" i="1"/>
  <c r="S9" i="1"/>
  <c r="M9" i="1"/>
  <c r="J9" i="1"/>
  <c r="G9" i="1"/>
  <c r="D9" i="1"/>
  <c r="V8" i="1"/>
  <c r="S8" i="1"/>
  <c r="P8" i="1"/>
  <c r="M8" i="1"/>
  <c r="J8" i="1"/>
  <c r="G8" i="1"/>
  <c r="D8" i="1"/>
  <c r="D7" i="1"/>
  <c r="V6" i="1"/>
  <c r="S6" i="1"/>
  <c r="P6" i="1"/>
  <c r="M6" i="1"/>
  <c r="G6" i="1"/>
  <c r="D6" i="1"/>
  <c r="V5" i="1"/>
  <c r="M5" i="1"/>
  <c r="D5" i="1"/>
</calcChain>
</file>

<file path=xl/sharedStrings.xml><?xml version="1.0" encoding="utf-8"?>
<sst xmlns="http://schemas.openxmlformats.org/spreadsheetml/2006/main" count="196" uniqueCount="132">
  <si>
    <t>Towers at Wyncote</t>
  </si>
  <si>
    <r>
      <rPr>
        <b/>
        <sz val="11"/>
        <color rgb="FF000000"/>
        <rFont val="Calibri"/>
        <family val="2"/>
      </rPr>
      <t xml:space="preserve">Regency Towers   </t>
    </r>
    <r>
      <rPr>
        <sz val="11"/>
        <color rgb="FF000000"/>
        <rFont val="Calibri"/>
        <family val="2"/>
        <charset val="1"/>
      </rPr>
      <t xml:space="preserve">                             215-883-8598</t>
    </r>
  </si>
  <si>
    <r>
      <rPr>
        <b/>
        <sz val="11"/>
        <color rgb="FF000000"/>
        <rFont val="Calibri"/>
        <family val="2"/>
      </rPr>
      <t xml:space="preserve">100 York    </t>
    </r>
    <r>
      <rPr>
        <sz val="11"/>
        <color rgb="FF000000"/>
        <rFont val="Calibri"/>
        <family val="2"/>
      </rPr>
      <t xml:space="preserve">                                            267-281-8516</t>
    </r>
  </si>
  <si>
    <r>
      <rPr>
        <b/>
        <sz val="11"/>
        <color rgb="FF000000"/>
        <rFont val="Calibri"/>
        <family val="2"/>
      </rPr>
      <t xml:space="preserve">Chestnut Hill Towers  </t>
    </r>
    <r>
      <rPr>
        <sz val="11"/>
        <color rgb="FF000000"/>
        <rFont val="Calibri"/>
        <family val="2"/>
        <charset val="1"/>
      </rPr>
      <t xml:space="preserve">          267-297-2693</t>
    </r>
  </si>
  <si>
    <r>
      <rPr>
        <b/>
        <sz val="11"/>
        <color rgb="FF000000"/>
        <rFont val="Calibri"/>
        <family val="2"/>
      </rPr>
      <t xml:space="preserve">College Station North   </t>
    </r>
    <r>
      <rPr>
        <sz val="11"/>
        <color rgb="FF000000"/>
        <rFont val="Calibri"/>
        <family val="2"/>
      </rPr>
      <t>484-431-5812</t>
    </r>
  </si>
  <si>
    <r>
      <t xml:space="preserve">Lynnewood Gardens                  </t>
    </r>
    <r>
      <rPr>
        <sz val="11"/>
        <color rgb="FF000000"/>
        <rFont val="Calibri"/>
        <family val="2"/>
      </rPr>
      <t>267-536-5142</t>
    </r>
  </si>
  <si>
    <r>
      <t xml:space="preserve">Station at Willow Grove           </t>
    </r>
    <r>
      <rPr>
        <sz val="11"/>
        <color rgb="FF000000"/>
        <rFont val="Calibri"/>
        <family val="2"/>
      </rPr>
      <t>215-902-9250</t>
    </r>
  </si>
  <si>
    <t>1095 Apts</t>
  </si>
  <si>
    <t>320 Apts</t>
  </si>
  <si>
    <t>Ciani</t>
  </si>
  <si>
    <t>535 Apts</t>
  </si>
  <si>
    <t>Janelle</t>
  </si>
  <si>
    <t>228 Apts                      marketing@eaglerockmanagement.com</t>
  </si>
  <si>
    <t>132 Apts</t>
  </si>
  <si>
    <t>1798 Apts</t>
  </si>
  <si>
    <t>April</t>
  </si>
  <si>
    <t>275 Apts</t>
  </si>
  <si>
    <t>Solomon</t>
  </si>
  <si>
    <t>Occupancy –  no answer</t>
  </si>
  <si>
    <t>Occupancy – 92.00 Leased 95%</t>
  </si>
  <si>
    <t>STUDIO</t>
  </si>
  <si>
    <t>N/A</t>
  </si>
  <si>
    <t>NA</t>
  </si>
  <si>
    <t>1 BED/ 1 BTH</t>
  </si>
  <si>
    <t>1 BED w DEN</t>
  </si>
  <si>
    <t>2 BED/ 2 BTH</t>
  </si>
  <si>
    <t>3 BED/ 2 BTH</t>
  </si>
  <si>
    <t>n/a</t>
  </si>
  <si>
    <t>No Specials</t>
  </si>
  <si>
    <t xml:space="preserve">no specials </t>
  </si>
  <si>
    <t>In-Person and  Virtual</t>
  </si>
  <si>
    <t>Only manager can provide occupancy</t>
  </si>
  <si>
    <t>5% Preferred Employer- expanded list</t>
  </si>
  <si>
    <t>manager was not on site</t>
  </si>
  <si>
    <t>5% Student Discount for any local Students 12 month lease or longer. Waive application fee for students.</t>
  </si>
  <si>
    <t>No Preferred Employer Discounts</t>
  </si>
  <si>
    <t>In-Person Competitior Visits</t>
  </si>
  <si>
    <r>
      <rPr>
        <b/>
        <sz val="11"/>
        <color rgb="FF000000"/>
        <rFont val="Calibri"/>
        <family val="2"/>
      </rPr>
      <t>Regency Towers</t>
    </r>
    <r>
      <rPr>
        <sz val="11"/>
        <color rgb="FF000000"/>
        <rFont val="Calibri"/>
        <family val="2"/>
      </rPr>
      <t>- Complete 11/8/2024 MM</t>
    </r>
  </si>
  <si>
    <r>
      <rPr>
        <b/>
        <sz val="11"/>
        <color rgb="FF000000"/>
        <rFont val="Calibri"/>
        <family val="2"/>
      </rPr>
      <t>100 York</t>
    </r>
    <r>
      <rPr>
        <sz val="11"/>
        <color rgb="FF000000"/>
        <rFont val="Calibri"/>
        <family val="2"/>
      </rPr>
      <t>-  Completed 2/11 KL</t>
    </r>
  </si>
  <si>
    <r>
      <rPr>
        <b/>
        <sz val="11"/>
        <color rgb="FF000000"/>
        <rFont val="Calibri"/>
        <family val="2"/>
      </rPr>
      <t xml:space="preserve">Chestnut Hill Tower- </t>
    </r>
    <r>
      <rPr>
        <sz val="11"/>
        <color rgb="FF000000"/>
        <rFont val="Calibri"/>
        <family val="2"/>
      </rPr>
      <t>Complete 11/8/2024 MM</t>
    </r>
  </si>
  <si>
    <r>
      <rPr>
        <b/>
        <sz val="11"/>
        <color rgb="FF000000"/>
        <rFont val="Calibri"/>
        <family val="2"/>
      </rPr>
      <t>Brookview</t>
    </r>
    <r>
      <rPr>
        <sz val="11"/>
        <color rgb="FF000000"/>
        <rFont val="Calibri"/>
        <family val="2"/>
      </rPr>
      <t>- Complete 11/15 MD</t>
    </r>
  </si>
  <si>
    <r>
      <rPr>
        <b/>
        <sz val="11"/>
        <color rgb="FF000000"/>
        <rFont val="Calibri"/>
        <family val="2"/>
      </rPr>
      <t>Station at Willow Grove</t>
    </r>
    <r>
      <rPr>
        <sz val="11"/>
        <color rgb="FF000000"/>
        <rFont val="Calibri"/>
        <family val="2"/>
      </rPr>
      <t>- Complete 11/16 AW</t>
    </r>
  </si>
  <si>
    <r>
      <rPr>
        <b/>
        <sz val="11"/>
        <color rgb="FF000000"/>
        <rFont val="Calibri"/>
        <family val="2"/>
      </rPr>
      <t>Willow Pointe</t>
    </r>
    <r>
      <rPr>
        <sz val="11"/>
        <color rgb="FF000000"/>
        <rFont val="Calibri"/>
        <family val="2"/>
      </rPr>
      <t>- Complete AW</t>
    </r>
  </si>
  <si>
    <r>
      <rPr>
        <b/>
        <sz val="11"/>
        <color rgb="FF000000"/>
        <rFont val="Calibri"/>
        <family val="2"/>
      </rPr>
      <t xml:space="preserve">The Flats at Jenkintown- </t>
    </r>
    <r>
      <rPr>
        <sz val="11"/>
        <color rgb="FF000000"/>
        <rFont val="Calibri"/>
        <family val="2"/>
      </rPr>
      <t>Complete 11/22/2024 MD</t>
    </r>
  </si>
  <si>
    <t>Applications</t>
  </si>
  <si>
    <t>Application Count</t>
  </si>
  <si>
    <t># of Studios</t>
  </si>
  <si>
    <t># of 1 Bedrooms</t>
  </si>
  <si>
    <t># of 1 Bedroom with Dens/ 2X1</t>
  </si>
  <si>
    <t># of 2 Bedrooms</t>
  </si>
  <si>
    <t># of 2 Bedrooms with Dens</t>
  </si>
  <si>
    <t># of 3 Bedrooms</t>
  </si>
  <si>
    <t># of 3 Bedrooms with Den/ 4 Beds</t>
  </si>
  <si>
    <t>Total # of Applications:</t>
  </si>
  <si>
    <t>Denied/Canceled Count</t>
  </si>
  <si>
    <t>Lease Terms:</t>
  </si>
  <si>
    <t>16 Months</t>
  </si>
  <si>
    <t>15 Months</t>
  </si>
  <si>
    <t>14 Months</t>
  </si>
  <si>
    <t>13 Months</t>
  </si>
  <si>
    <t>12 Months</t>
  </si>
  <si>
    <t>11 Months</t>
  </si>
  <si>
    <t>10 Months</t>
  </si>
  <si>
    <t>9 Months</t>
  </si>
  <si>
    <t>8 Months</t>
  </si>
  <si>
    <t>7 Months</t>
  </si>
  <si>
    <t>6 Months</t>
  </si>
  <si>
    <t>3 Months</t>
  </si>
  <si>
    <t>Move-In Dates:</t>
  </si>
  <si>
    <t>Professions:</t>
  </si>
  <si>
    <t>Working Professionals</t>
  </si>
  <si>
    <t>Salus Students</t>
  </si>
  <si>
    <t>Arcadia Students</t>
  </si>
  <si>
    <t>Penn State Abington Students</t>
  </si>
  <si>
    <t>"Other" University Students</t>
  </si>
  <si>
    <t>Abington/Jefferson Hospital - PE</t>
  </si>
  <si>
    <t>Salus- PE</t>
  </si>
  <si>
    <t>Not provided yet</t>
  </si>
  <si>
    <t>Waitlist Applications</t>
  </si>
  <si>
    <t># of Waitlist:</t>
  </si>
  <si>
    <t># of Waitlist (Overall)</t>
  </si>
  <si>
    <t>Maurice Duckson</t>
  </si>
  <si>
    <t>Andre Walker</t>
  </si>
  <si>
    <t>Kayla Lee</t>
  </si>
  <si>
    <t>Total Waitlist Count:</t>
  </si>
  <si>
    <t>Maurice Wait List</t>
  </si>
  <si>
    <t>Andre Wait list</t>
  </si>
  <si>
    <t>Kayla Waitlist</t>
  </si>
  <si>
    <t>Towers At Wyncote</t>
  </si>
  <si>
    <t>Regency Towers</t>
  </si>
  <si>
    <t>100 York</t>
  </si>
  <si>
    <t>Chestnut Hill Towers</t>
  </si>
  <si>
    <t>College Station North</t>
  </si>
  <si>
    <t>Lynnewood Gardens</t>
  </si>
  <si>
    <t>Station At Willow Grove</t>
  </si>
  <si>
    <t>Lowest</t>
  </si>
  <si>
    <t>Highest</t>
  </si>
  <si>
    <t>Studio</t>
  </si>
  <si>
    <t>1BED 1BTH</t>
  </si>
  <si>
    <t>1 BED DEN</t>
  </si>
  <si>
    <t>2BED 1BTH</t>
  </si>
  <si>
    <t>N/S</t>
  </si>
  <si>
    <t>2 BED 2BTH</t>
  </si>
  <si>
    <t>2 BED 1BTH</t>
  </si>
  <si>
    <t>3 BED 2 BTH</t>
  </si>
  <si>
    <t>4 bd</t>
  </si>
  <si>
    <t xml:space="preserve">Sinquetta Lovett </t>
  </si>
  <si>
    <t>Sinquetta  Waitlist</t>
  </si>
  <si>
    <t>N/a</t>
  </si>
  <si>
    <t xml:space="preserve">n/a </t>
  </si>
  <si>
    <r>
      <t>Lynnewood Gardens- Complete 08</t>
    </r>
    <r>
      <rPr>
        <sz val="11"/>
        <color rgb="FF000000"/>
        <rFont val="Calibri"/>
        <family val="2"/>
      </rPr>
      <t>/</t>
    </r>
    <r>
      <rPr>
        <b/>
        <sz val="11"/>
        <color rgb="FF000000"/>
        <rFont val="Calibri"/>
        <family val="2"/>
      </rPr>
      <t>06</t>
    </r>
    <r>
      <rPr>
        <sz val="11"/>
        <color rgb="FF000000"/>
        <rFont val="Calibri"/>
        <family val="2"/>
      </rPr>
      <t>/</t>
    </r>
    <r>
      <rPr>
        <b/>
        <sz val="11"/>
        <color rgb="FF000000"/>
        <rFont val="Calibri"/>
        <family val="2"/>
      </rPr>
      <t>2025 SL</t>
    </r>
  </si>
  <si>
    <t xml:space="preserve"> 1.5 MONTHS FREE For credit scores 700</t>
  </si>
  <si>
    <t xml:space="preserve">FREE MONTH RENT ! For all unit types </t>
  </si>
  <si>
    <t xml:space="preserve">Taliah Watson </t>
  </si>
  <si>
    <t xml:space="preserve">Taliah Waitlist </t>
  </si>
  <si>
    <t>Occupancy –  98.6%</t>
  </si>
  <si>
    <t>Occupancy - 90.9%</t>
  </si>
  <si>
    <t xml:space="preserve">1) Ronald Harris Wants to think about if he wants to be conditional </t>
  </si>
  <si>
    <t xml:space="preserve">1)Dwight Lane waiting for Yardi screening to be complete </t>
  </si>
  <si>
    <t>Occupany –  98.4%</t>
  </si>
  <si>
    <t>Occupancy 85.7%</t>
  </si>
  <si>
    <t xml:space="preserve">1/2 Off 1st Months Rent!
$200 Off Your Monthly Rent!
+ Pay ONLY $750 Security Deposit!
</t>
  </si>
  <si>
    <t>*Qualified applicants, 12 Month Lease 1&amp;2 Bedrooms ONLY-Must Move in by 1/30/2026</t>
  </si>
  <si>
    <t xml:space="preserve">
 FREE FIRST MONTH on all units  for Jan .31st move in 12 month lease or Longer </t>
  </si>
  <si>
    <t>Week of TAW Status Report 12.29.2025 to 1.04.2026</t>
  </si>
  <si>
    <t>Week of  TAW Status Report 12.29.2025 to 01.04.2026</t>
  </si>
  <si>
    <t>12/31/2025 to 1/15/2026</t>
  </si>
  <si>
    <t xml:space="preserve">1) Johnetta Dillon Waiting for 2 bedroom in towers 1 </t>
  </si>
  <si>
    <t xml:space="preserve">2) Chianna Chase coming to place holding deposit on a unit this week. </t>
  </si>
  <si>
    <t xml:space="preserve">1) Anierka Rodriguez waiting to place holding deposit </t>
  </si>
  <si>
    <t xml:space="preserve">  TAW Status Report 12.29.2025 to 1.04.2026</t>
  </si>
  <si>
    <t>Occupancy – 93.71% Leased 95.78%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</si>
</sst>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20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DM Sans"/>
      <charset val="1"/>
    </font>
    <font>
      <sz val="11"/>
      <color rgb="FF242424"/>
      <name val="Aptos Narrow"/>
      <family val="2"/>
    </font>
    <font>
      <sz val="9"/>
      <color rgb="FF000000"/>
      <name val="Calibri"/>
      <family val="2"/>
      <charset val="1"/>
    </font>
    <font>
      <sz val="11"/>
      <color rgb="FF242424"/>
      <name val="Aptos Narrow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166" fontId="0" fillId="0" borderId="9" xfId="0" applyNumberFormat="1" applyBorder="1"/>
    <xf numFmtId="0" fontId="4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165" fontId="0" fillId="0" borderId="18" xfId="0" applyNumberFormat="1" applyBorder="1" applyAlignment="1">
      <alignment horizontal="left"/>
    </xf>
    <xf numFmtId="165" fontId="0" fillId="0" borderId="20" xfId="0" applyNumberFormat="1" applyBorder="1" applyAlignment="1">
      <alignment horizontal="left"/>
    </xf>
    <xf numFmtId="164" fontId="0" fillId="0" borderId="23" xfId="0" applyNumberFormat="1" applyBorder="1" applyAlignment="1">
      <alignment horizontal="left"/>
    </xf>
    <xf numFmtId="165" fontId="0" fillId="0" borderId="17" xfId="0" applyNumberFormat="1" applyBorder="1" applyAlignment="1">
      <alignment horizontal="left"/>
    </xf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24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5" xfId="0" applyNumberFormat="1" applyBorder="1" applyAlignment="1">
      <alignment horizontal="left"/>
    </xf>
    <xf numFmtId="9" fontId="0" fillId="2" borderId="0" xfId="0" applyNumberFormat="1" applyFill="1" applyAlignment="1">
      <alignment horizontal="left"/>
    </xf>
    <xf numFmtId="10" fontId="3" fillId="2" borderId="0" xfId="0" applyNumberFormat="1" applyFont="1" applyFill="1"/>
    <xf numFmtId="9" fontId="0" fillId="2" borderId="0" xfId="0" applyNumberFormat="1" applyFill="1"/>
    <xf numFmtId="0" fontId="9" fillId="2" borderId="2" xfId="0" applyFont="1" applyFill="1" applyBorder="1" applyAlignment="1">
      <alignment horizontal="left"/>
    </xf>
    <xf numFmtId="0" fontId="3" fillId="2" borderId="0" xfId="0" applyFont="1" applyFill="1"/>
    <xf numFmtId="0" fontId="0" fillId="0" borderId="9" xfId="0" applyBorder="1" applyAlignment="1">
      <alignment horizontal="left"/>
    </xf>
    <xf numFmtId="6" fontId="0" fillId="0" borderId="0" xfId="0" applyNumberForma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2" fillId="0" borderId="9" xfId="0" applyFont="1" applyBorder="1" applyAlignment="1">
      <alignment horizontal="left"/>
    </xf>
    <xf numFmtId="8" fontId="0" fillId="0" borderId="13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0" fontId="12" fillId="0" borderId="16" xfId="0" applyFont="1" applyBorder="1" applyAlignment="1">
      <alignment horizontal="left"/>
    </xf>
    <xf numFmtId="6" fontId="0" fillId="0" borderId="17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8" fontId="0" fillId="0" borderId="20" xfId="0" applyNumberFormat="1" applyBorder="1" applyAlignment="1">
      <alignment horizontal="left"/>
    </xf>
    <xf numFmtId="0" fontId="0" fillId="0" borderId="23" xfId="0" applyBorder="1" applyAlignment="1">
      <alignment horizontal="left"/>
    </xf>
    <xf numFmtId="6" fontId="0" fillId="0" borderId="13" xfId="0" applyNumberFormat="1" applyBorder="1" applyAlignment="1">
      <alignment horizontal="left"/>
    </xf>
    <xf numFmtId="6" fontId="0" fillId="0" borderId="11" xfId="0" applyNumberFormat="1" applyBorder="1" applyAlignment="1">
      <alignment horizontal="left"/>
    </xf>
    <xf numFmtId="6" fontId="0" fillId="0" borderId="10" xfId="0" applyNumberFormat="1" applyBorder="1"/>
    <xf numFmtId="6" fontId="0" fillId="0" borderId="14" xfId="0" applyNumberFormat="1" applyBorder="1" applyAlignment="1">
      <alignment horizontal="left"/>
    </xf>
    <xf numFmtId="6" fontId="0" fillId="0" borderId="15" xfId="0" applyNumberFormat="1" applyBorder="1" applyAlignment="1">
      <alignment horizontal="left"/>
    </xf>
    <xf numFmtId="6" fontId="0" fillId="0" borderId="11" xfId="0" applyNumberFormat="1" applyBorder="1"/>
    <xf numFmtId="6" fontId="0" fillId="0" borderId="21" xfId="0" applyNumberForma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4" fillId="0" borderId="0" xfId="0" applyFont="1"/>
    <xf numFmtId="0" fontId="13" fillId="0" borderId="0" xfId="0" applyFont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0" fillId="0" borderId="25" xfId="0" applyBorder="1" applyAlignment="1">
      <alignment wrapText="1"/>
    </xf>
    <xf numFmtId="0" fontId="0" fillId="2" borderId="0" xfId="0" applyFill="1" applyAlignment="1">
      <alignment horizontal="left" wrapText="1"/>
    </xf>
    <xf numFmtId="6" fontId="0" fillId="0" borderId="2" xfId="0" applyNumberFormat="1" applyBorder="1"/>
    <xf numFmtId="0" fontId="0" fillId="0" borderId="4" xfId="0" applyBorder="1" applyAlignment="1">
      <alignment wrapText="1"/>
    </xf>
    <xf numFmtId="0" fontId="16" fillId="0" borderId="0" xfId="0" applyFont="1"/>
    <xf numFmtId="0" fontId="0" fillId="0" borderId="4" xfId="0" applyBorder="1" applyAlignment="1">
      <alignment horizontal="center" vertical="top"/>
    </xf>
    <xf numFmtId="0" fontId="0" fillId="0" borderId="27" xfId="0" applyBorder="1"/>
    <xf numFmtId="6" fontId="0" fillId="0" borderId="27" xfId="0" applyNumberFormat="1" applyBorder="1"/>
    <xf numFmtId="0" fontId="0" fillId="0" borderId="20" xfId="0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7" fillId="0" borderId="0" xfId="0" applyFont="1"/>
    <xf numFmtId="6" fontId="0" fillId="0" borderId="22" xfId="0" applyNumberFormat="1" applyBorder="1" applyAlignment="1">
      <alignment horizontal="left"/>
    </xf>
    <xf numFmtId="6" fontId="0" fillId="0" borderId="18" xfId="0" applyNumberFormat="1" applyBorder="1" applyAlignment="1">
      <alignment horizontal="left"/>
    </xf>
    <xf numFmtId="0" fontId="0" fillId="0" borderId="1" xfId="0" applyBorder="1" applyAlignment="1">
      <alignment horizontal="left" vertical="center" indent="8"/>
    </xf>
    <xf numFmtId="0" fontId="0" fillId="0" borderId="4" xfId="0" applyBorder="1" applyAlignment="1">
      <alignment vertical="top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zoomScale="110" zoomScaleNormal="110" zoomScalePageLayoutView="130" workbookViewId="0">
      <pane ySplit="2" topLeftCell="A3" activePane="bottomLeft" state="frozen"/>
      <selection pane="bottomLeft" activeCell="E10" sqref="E10:G10"/>
    </sheetView>
  </sheetViews>
  <sheetFormatPr defaultColWidth="8.73046875" defaultRowHeight="15" customHeight="1" x14ac:dyDescent="0.45"/>
  <cols>
    <col min="1" max="1" width="14" customWidth="1"/>
    <col min="2" max="3" width="10.265625" customWidth="1"/>
    <col min="4" max="4" width="12.265625" customWidth="1"/>
    <col min="5" max="6" width="10.265625" customWidth="1"/>
    <col min="7" max="7" width="22.06640625" customWidth="1"/>
    <col min="8" max="9" width="10.265625" customWidth="1"/>
    <col min="10" max="10" width="13.46484375" customWidth="1"/>
    <col min="11" max="12" width="10.265625" customWidth="1"/>
    <col min="13" max="13" width="40.19921875" customWidth="1"/>
    <col min="14" max="15" width="10.265625" customWidth="1"/>
    <col min="16" max="16" width="13" customWidth="1"/>
    <col min="17" max="17" width="10.265625" customWidth="1"/>
    <col min="18" max="18" width="16.59765625" customWidth="1"/>
    <col min="19" max="19" width="43" customWidth="1"/>
    <col min="20" max="21" width="10.265625" customWidth="1"/>
    <col min="22" max="22" width="18.796875" customWidth="1"/>
  </cols>
  <sheetData>
    <row r="1" spans="1:22" ht="14.25" x14ac:dyDescent="0.45">
      <c r="A1" s="1">
        <v>2025</v>
      </c>
    </row>
    <row r="2" spans="1:22" ht="14.25" x14ac:dyDescent="0.45">
      <c r="A2" s="63" t="s">
        <v>0</v>
      </c>
      <c r="B2" s="2"/>
      <c r="C2" s="2"/>
      <c r="D2" s="3"/>
      <c r="E2" s="62" t="s">
        <v>1</v>
      </c>
      <c r="F2" s="4"/>
      <c r="G2" s="4"/>
      <c r="H2" s="92" t="s">
        <v>2</v>
      </c>
      <c r="I2" s="4"/>
      <c r="J2" s="3"/>
      <c r="K2" s="62" t="s">
        <v>3</v>
      </c>
      <c r="L2" s="4"/>
      <c r="M2" s="3"/>
      <c r="N2" s="106" t="s">
        <v>4</v>
      </c>
      <c r="O2" s="4"/>
      <c r="P2" s="3"/>
      <c r="Q2" s="63" t="s">
        <v>5</v>
      </c>
      <c r="R2" s="4"/>
      <c r="S2" s="4"/>
      <c r="T2" s="63" t="s">
        <v>6</v>
      </c>
      <c r="U2" s="2"/>
      <c r="V2" s="5"/>
    </row>
    <row r="3" spans="1:22" ht="14.25" x14ac:dyDescent="0.45">
      <c r="A3" s="6" t="s">
        <v>7</v>
      </c>
      <c r="B3" s="7"/>
      <c r="C3" s="8"/>
      <c r="D3" s="9"/>
      <c r="E3" s="7" t="s">
        <v>8</v>
      </c>
      <c r="F3" s="7"/>
      <c r="G3" s="7" t="s">
        <v>9</v>
      </c>
      <c r="H3" s="6" t="s">
        <v>10</v>
      </c>
      <c r="I3" s="7"/>
      <c r="J3" s="10" t="s">
        <v>11</v>
      </c>
      <c r="K3" s="7" t="s">
        <v>12</v>
      </c>
      <c r="L3" s="7"/>
      <c r="M3" s="10"/>
      <c r="N3" s="7" t="s">
        <v>13</v>
      </c>
      <c r="O3" s="7"/>
      <c r="P3" s="10"/>
      <c r="Q3" s="6" t="s">
        <v>14</v>
      </c>
      <c r="R3" s="7"/>
      <c r="S3" s="7" t="s">
        <v>15</v>
      </c>
      <c r="T3" s="11" t="s">
        <v>16</v>
      </c>
      <c r="U3" s="8"/>
      <c r="V3" s="12" t="s">
        <v>17</v>
      </c>
    </row>
    <row r="4" spans="1:22" ht="28.5" x14ac:dyDescent="0.45">
      <c r="A4" s="6" t="s">
        <v>131</v>
      </c>
      <c r="B4" s="7"/>
      <c r="C4" s="7"/>
      <c r="D4" s="10"/>
      <c r="E4" s="98" t="s">
        <v>115</v>
      </c>
      <c r="F4" s="67"/>
      <c r="G4" s="7"/>
      <c r="H4" s="13" t="s">
        <v>120</v>
      </c>
      <c r="I4" s="14"/>
      <c r="J4" s="15"/>
      <c r="K4" s="16" t="s">
        <v>116</v>
      </c>
      <c r="L4" s="68"/>
      <c r="M4" s="17"/>
      <c r="N4" s="7" t="s">
        <v>18</v>
      </c>
      <c r="O4" s="7"/>
      <c r="P4" s="10"/>
      <c r="Q4" s="6" t="s">
        <v>119</v>
      </c>
      <c r="R4" s="7"/>
      <c r="S4" s="7"/>
      <c r="T4" s="11" t="s">
        <v>19</v>
      </c>
      <c r="U4" s="69"/>
      <c r="V4" s="12"/>
    </row>
    <row r="5" spans="1:22" ht="14.25" x14ac:dyDescent="0.45">
      <c r="A5" s="18" t="s">
        <v>20</v>
      </c>
      <c r="B5" s="64">
        <v>1270</v>
      </c>
      <c r="C5" s="19">
        <v>520</v>
      </c>
      <c r="D5" s="20">
        <f>SUM(B5/C5)</f>
        <v>2.4423076923076925</v>
      </c>
      <c r="E5" s="64" t="s">
        <v>21</v>
      </c>
      <c r="F5" s="19">
        <v>673</v>
      </c>
      <c r="G5" s="22" t="s">
        <v>22</v>
      </c>
      <c r="H5" s="88">
        <v>1320</v>
      </c>
      <c r="I5" s="23">
        <v>464</v>
      </c>
      <c r="J5" s="66">
        <f>SUM(H5/I5)</f>
        <v>2.8448275862068964</v>
      </c>
      <c r="K5" s="64">
        <v>1303</v>
      </c>
      <c r="L5" s="19">
        <v>450</v>
      </c>
      <c r="M5" s="20">
        <f>SUM(K5/L5)</f>
        <v>2.8955555555555557</v>
      </c>
      <c r="N5" s="21" t="s">
        <v>108</v>
      </c>
      <c r="O5" s="19" t="s">
        <v>22</v>
      </c>
      <c r="P5" s="19" t="s">
        <v>22</v>
      </c>
      <c r="Q5" s="73" t="s">
        <v>21</v>
      </c>
      <c r="R5" s="19">
        <v>575</v>
      </c>
      <c r="S5" s="25" t="e">
        <f>SUM(Q5/R5)</f>
        <v>#VALUE!</v>
      </c>
      <c r="T5" s="26" t="s">
        <v>21</v>
      </c>
      <c r="U5" s="19">
        <v>549</v>
      </c>
      <c r="V5" s="20" t="e">
        <f>SUM(T5/U5)</f>
        <v>#VALUE!</v>
      </c>
    </row>
    <row r="6" spans="1:22" ht="14.25" x14ac:dyDescent="0.45">
      <c r="A6" s="18" t="s">
        <v>23</v>
      </c>
      <c r="B6" s="64">
        <v>1495</v>
      </c>
      <c r="C6" s="65">
        <v>676</v>
      </c>
      <c r="D6" s="20">
        <f>SUM(B6/C6)</f>
        <v>2.2115384615384617</v>
      </c>
      <c r="E6" s="64">
        <v>1835</v>
      </c>
      <c r="F6" s="19">
        <v>864</v>
      </c>
      <c r="G6" s="25">
        <f>SUM(E6/F6)</f>
        <v>2.1238425925925926</v>
      </c>
      <c r="H6" s="64">
        <v>1320</v>
      </c>
      <c r="I6" s="19">
        <v>620</v>
      </c>
      <c r="J6" s="20">
        <f>SUM(H6/I6)</f>
        <v>2.129032258064516</v>
      </c>
      <c r="K6" s="64">
        <v>1524</v>
      </c>
      <c r="L6" s="19">
        <v>875</v>
      </c>
      <c r="M6" s="20">
        <f>SUM(K6/L6)</f>
        <v>1.7417142857142858</v>
      </c>
      <c r="N6" s="21" t="s">
        <v>27</v>
      </c>
      <c r="O6" s="19">
        <v>875</v>
      </c>
      <c r="P6" s="27" t="e">
        <f>SUM(N6/O6)</f>
        <v>#VALUE!</v>
      </c>
      <c r="Q6" s="73">
        <v>1195</v>
      </c>
      <c r="R6" s="19">
        <v>622</v>
      </c>
      <c r="S6" s="25">
        <f>SUM(Q6/R6)</f>
        <v>1.9212218649517685</v>
      </c>
      <c r="T6" s="26">
        <v>1990</v>
      </c>
      <c r="U6" s="19">
        <v>894</v>
      </c>
      <c r="V6" s="20">
        <f>SUM(T6/U6)</f>
        <v>2.2259507829977627</v>
      </c>
    </row>
    <row r="7" spans="1:22" ht="14.25" x14ac:dyDescent="0.45">
      <c r="A7" s="18" t="s">
        <v>24</v>
      </c>
      <c r="B7" s="64">
        <v>1740</v>
      </c>
      <c r="C7" s="19">
        <v>1125</v>
      </c>
      <c r="D7" s="20">
        <f>SUM(B7/C7)</f>
        <v>1.5466666666666666</v>
      </c>
      <c r="E7" s="64">
        <v>1770</v>
      </c>
      <c r="F7" s="24">
        <v>1018</v>
      </c>
      <c r="G7" s="29"/>
      <c r="H7" s="87" t="s">
        <v>22</v>
      </c>
      <c r="I7" s="24"/>
      <c r="J7" s="31"/>
      <c r="K7" s="24" t="s">
        <v>21</v>
      </c>
      <c r="L7" s="24"/>
      <c r="M7" s="31"/>
      <c r="N7" s="28"/>
      <c r="O7" s="24"/>
      <c r="P7" s="24"/>
      <c r="R7" s="24"/>
      <c r="S7" s="29"/>
      <c r="T7" s="32"/>
      <c r="U7" s="24"/>
      <c r="V7" s="31"/>
    </row>
    <row r="8" spans="1:22" ht="14.25" x14ac:dyDescent="0.45">
      <c r="A8" s="18" t="s">
        <v>25</v>
      </c>
      <c r="B8" s="64">
        <v>1905</v>
      </c>
      <c r="C8" s="19">
        <v>1154</v>
      </c>
      <c r="D8" s="20">
        <f>SUM(B8/C8)</f>
        <v>1.6507798960138649</v>
      </c>
      <c r="E8" s="64">
        <v>1910</v>
      </c>
      <c r="F8" s="19">
        <v>1102</v>
      </c>
      <c r="G8" s="25">
        <f>SUM(E8/F8)</f>
        <v>1.7332123411978222</v>
      </c>
      <c r="H8" s="64">
        <v>1755</v>
      </c>
      <c r="I8" s="19">
        <v>963</v>
      </c>
      <c r="J8" s="20">
        <f>SUM(H8/I8)</f>
        <v>1.8224299065420562</v>
      </c>
      <c r="K8" s="64">
        <v>1916</v>
      </c>
      <c r="L8" s="19">
        <v>1200</v>
      </c>
      <c r="M8" s="20">
        <f>SUM(K8/L8)</f>
        <v>1.5966666666666667</v>
      </c>
      <c r="N8" s="21" t="s">
        <v>109</v>
      </c>
      <c r="O8" s="19">
        <v>1300</v>
      </c>
      <c r="P8" s="27" t="e">
        <f>SUM(N8/O8)</f>
        <v>#VALUE!</v>
      </c>
      <c r="Q8" s="73">
        <v>1430</v>
      </c>
      <c r="R8" s="19">
        <v>810</v>
      </c>
      <c r="S8" s="25">
        <f>SUM(Q8/R8)</f>
        <v>1.7654320987654322</v>
      </c>
      <c r="T8" s="26">
        <v>2395</v>
      </c>
      <c r="U8" s="19">
        <v>1219</v>
      </c>
      <c r="V8" s="20">
        <f>SUM(T8/U8)</f>
        <v>1.9647251845775227</v>
      </c>
    </row>
    <row r="9" spans="1:22" ht="14.65" thickBot="1" x14ac:dyDescent="0.5">
      <c r="A9" s="33" t="s">
        <v>26</v>
      </c>
      <c r="B9" s="80">
        <v>2310</v>
      </c>
      <c r="C9" s="34">
        <v>1713</v>
      </c>
      <c r="D9" s="35">
        <f>SUM(B9/C9)</f>
        <v>1.3485113835376532</v>
      </c>
      <c r="E9" s="80">
        <v>3320</v>
      </c>
      <c r="F9" s="34">
        <v>1415</v>
      </c>
      <c r="G9" s="36">
        <f>SUM(E9/F9)</f>
        <v>2.3462897526501765</v>
      </c>
      <c r="H9" s="80">
        <v>2350</v>
      </c>
      <c r="I9" s="34">
        <v>1384</v>
      </c>
      <c r="J9" s="35">
        <f>SUM(H9/I9)</f>
        <v>1.6979768786127167</v>
      </c>
      <c r="K9" s="80" t="s">
        <v>21</v>
      </c>
      <c r="L9" s="34">
        <v>1500</v>
      </c>
      <c r="M9" s="35" t="e">
        <f>SUM(K9/L9)</f>
        <v>#VALUE!</v>
      </c>
      <c r="N9" s="37" t="s">
        <v>21</v>
      </c>
      <c r="O9" s="34">
        <v>1500</v>
      </c>
      <c r="P9" s="38" t="e">
        <f>SUM(N9/O9)</f>
        <v>#VALUE!</v>
      </c>
      <c r="Q9" s="73">
        <v>2420</v>
      </c>
      <c r="R9" s="34">
        <v>1120</v>
      </c>
      <c r="S9" s="36">
        <f>SUM(Q9/R9)</f>
        <v>2.1607142857142856</v>
      </c>
      <c r="T9" s="39" t="s">
        <v>22</v>
      </c>
      <c r="U9" s="40"/>
      <c r="V9" s="41"/>
    </row>
    <row r="10" spans="1:22" ht="43.05" customHeight="1" thickBot="1" x14ac:dyDescent="0.5">
      <c r="A10" s="115" t="s">
        <v>123</v>
      </c>
      <c r="B10" s="116"/>
      <c r="C10" s="116"/>
      <c r="D10" s="117"/>
      <c r="E10" s="118"/>
      <c r="F10" s="119"/>
      <c r="G10" s="120"/>
      <c r="H10" s="121" t="s">
        <v>112</v>
      </c>
      <c r="I10" s="122"/>
      <c r="J10" s="123"/>
      <c r="K10" s="128"/>
      <c r="L10" s="128"/>
      <c r="M10" s="129"/>
      <c r="N10" s="124" t="s">
        <v>28</v>
      </c>
      <c r="O10" s="125"/>
      <c r="P10" s="126"/>
      <c r="Q10" s="118" t="s">
        <v>121</v>
      </c>
      <c r="R10" s="119"/>
      <c r="S10" s="127"/>
      <c r="T10" s="110" t="s">
        <v>29</v>
      </c>
      <c r="U10" s="42"/>
      <c r="V10" s="43"/>
    </row>
    <row r="11" spans="1:22" ht="14.65" customHeight="1" x14ac:dyDescent="0.45">
      <c r="A11" s="60"/>
      <c r="D11" s="47"/>
      <c r="E11" s="95"/>
      <c r="H11" s="111" t="s">
        <v>111</v>
      </c>
      <c r="J11" s="47"/>
      <c r="K11" s="128"/>
      <c r="L11" s="128"/>
      <c r="M11" s="129"/>
      <c r="N11" s="48"/>
      <c r="Q11" s="111" t="s">
        <v>122</v>
      </c>
      <c r="T11" s="48" t="s">
        <v>30</v>
      </c>
      <c r="V11" s="47"/>
    </row>
    <row r="12" spans="1:22" ht="16.149999999999999" customHeight="1" x14ac:dyDescent="0.55000000000000004">
      <c r="A12" s="102"/>
      <c r="D12" s="47"/>
      <c r="E12" s="96"/>
      <c r="H12" s="100"/>
      <c r="J12" s="47"/>
      <c r="K12" s="113"/>
      <c r="L12" s="114"/>
      <c r="N12" s="48" t="s">
        <v>31</v>
      </c>
      <c r="Q12" s="48" t="s">
        <v>32</v>
      </c>
      <c r="T12" s="48"/>
      <c r="V12" s="47"/>
    </row>
    <row r="13" spans="1:22" ht="14.65" thickBot="1" x14ac:dyDescent="0.5">
      <c r="A13" s="49"/>
      <c r="B13" s="50"/>
      <c r="C13" s="50"/>
      <c r="D13" s="51"/>
      <c r="E13" s="97"/>
      <c r="F13" s="50"/>
      <c r="G13" s="50"/>
      <c r="H13" s="52"/>
      <c r="I13" s="50"/>
      <c r="J13" s="51"/>
      <c r="K13" s="49"/>
      <c r="L13" s="50"/>
      <c r="M13" s="50"/>
      <c r="N13" s="49" t="s">
        <v>33</v>
      </c>
      <c r="O13" s="50"/>
      <c r="P13" s="50"/>
      <c r="Q13" s="49" t="s">
        <v>34</v>
      </c>
      <c r="R13" s="50"/>
      <c r="S13" s="50"/>
      <c r="T13" s="49" t="s">
        <v>35</v>
      </c>
      <c r="U13" s="50"/>
      <c r="V13" s="51"/>
    </row>
    <row r="14" spans="1:22" ht="15" customHeight="1" x14ac:dyDescent="0.45">
      <c r="A14" s="101"/>
    </row>
    <row r="15" spans="1:22" ht="14.25" x14ac:dyDescent="0.45"/>
    <row r="17" spans="1:1" ht="14.25" x14ac:dyDescent="0.45">
      <c r="A17" s="58" t="s">
        <v>36</v>
      </c>
    </row>
    <row r="18" spans="1:1" ht="14.25" x14ac:dyDescent="0.45"/>
    <row r="19" spans="1:1" ht="14.25" x14ac:dyDescent="0.45">
      <c r="A19" s="93" t="s">
        <v>37</v>
      </c>
    </row>
    <row r="20" spans="1:1" ht="14.25" x14ac:dyDescent="0.45">
      <c r="A20" s="59"/>
    </row>
    <row r="21" spans="1:1" ht="14.25" x14ac:dyDescent="0.45">
      <c r="A21" s="57" t="s">
        <v>110</v>
      </c>
    </row>
    <row r="22" spans="1:1" ht="14.25" x14ac:dyDescent="0.45">
      <c r="A22" s="59"/>
    </row>
    <row r="23" spans="1:1" ht="14.25" x14ac:dyDescent="0.45">
      <c r="A23" s="93" t="s">
        <v>38</v>
      </c>
    </row>
    <row r="24" spans="1:1" ht="14.25" x14ac:dyDescent="0.45">
      <c r="A24" s="59"/>
    </row>
    <row r="25" spans="1:1" ht="14.25" x14ac:dyDescent="0.45">
      <c r="A25" s="94" t="s">
        <v>39</v>
      </c>
    </row>
    <row r="26" spans="1:1" ht="14.25" x14ac:dyDescent="0.45">
      <c r="A26" s="59"/>
    </row>
    <row r="27" spans="1:1" ht="14.25" x14ac:dyDescent="0.45">
      <c r="A27" s="93" t="s">
        <v>40</v>
      </c>
    </row>
    <row r="28" spans="1:1" ht="14.25" x14ac:dyDescent="0.45">
      <c r="A28" s="59"/>
    </row>
    <row r="29" spans="1:1" ht="14.25" x14ac:dyDescent="0.45">
      <c r="A29" s="93" t="s">
        <v>41</v>
      </c>
    </row>
    <row r="30" spans="1:1" ht="15" customHeight="1" x14ac:dyDescent="0.45">
      <c r="A30" s="59"/>
    </row>
    <row r="31" spans="1:1" ht="14.25" x14ac:dyDescent="0.45">
      <c r="A31" s="93" t="s">
        <v>42</v>
      </c>
    </row>
    <row r="33" spans="1:1" ht="15" customHeight="1" x14ac:dyDescent="0.45">
      <c r="A33" s="94" t="s">
        <v>43</v>
      </c>
    </row>
  </sheetData>
  <mergeCells count="6">
    <mergeCell ref="A10:D10"/>
    <mergeCell ref="E10:G10"/>
    <mergeCell ref="H10:J10"/>
    <mergeCell ref="N10:P10"/>
    <mergeCell ref="Q10:S10"/>
    <mergeCell ref="K10:M11"/>
  </mergeCells>
  <pageMargins left="0.45" right="0.45" top="0.75" bottom="0.75" header="0.51180555555555496" footer="0.51180555555555496"/>
  <pageSetup paperSize="5" scale="70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1"/>
  <sheetViews>
    <sheetView zoomScale="112" zoomScaleNormal="100" workbookViewId="0">
      <selection activeCell="F30" sqref="F30"/>
    </sheetView>
  </sheetViews>
  <sheetFormatPr defaultColWidth="8.73046875" defaultRowHeight="14.25" x14ac:dyDescent="0.45"/>
  <cols>
    <col min="1" max="1" width="36.33203125" customWidth="1"/>
    <col min="2" max="2" width="14.59765625" customWidth="1"/>
  </cols>
  <sheetData>
    <row r="1" spans="1:2" ht="21" x14ac:dyDescent="0.65">
      <c r="A1" s="53" t="s">
        <v>44</v>
      </c>
    </row>
    <row r="2" spans="1:2" x14ac:dyDescent="0.45">
      <c r="A2" t="s">
        <v>125</v>
      </c>
    </row>
    <row r="3" spans="1:2" ht="15.75" x14ac:dyDescent="0.5">
      <c r="A3" s="54"/>
    </row>
    <row r="4" spans="1:2" x14ac:dyDescent="0.45">
      <c r="A4" s="55" t="s">
        <v>45</v>
      </c>
    </row>
    <row r="5" spans="1:2" x14ac:dyDescent="0.45">
      <c r="A5" t="s">
        <v>46</v>
      </c>
      <c r="B5">
        <v>2</v>
      </c>
    </row>
    <row r="6" spans="1:2" x14ac:dyDescent="0.45">
      <c r="A6" t="s">
        <v>47</v>
      </c>
      <c r="B6">
        <v>1</v>
      </c>
    </row>
    <row r="7" spans="1:2" x14ac:dyDescent="0.45">
      <c r="A7" t="s">
        <v>48</v>
      </c>
      <c r="B7">
        <v>0</v>
      </c>
    </row>
    <row r="8" spans="1:2" x14ac:dyDescent="0.45">
      <c r="A8" t="s">
        <v>49</v>
      </c>
      <c r="B8">
        <v>1</v>
      </c>
    </row>
    <row r="9" spans="1:2" x14ac:dyDescent="0.45">
      <c r="A9" t="s">
        <v>50</v>
      </c>
      <c r="B9">
        <v>1</v>
      </c>
    </row>
    <row r="10" spans="1:2" x14ac:dyDescent="0.45">
      <c r="A10" t="s">
        <v>51</v>
      </c>
      <c r="B10">
        <v>0</v>
      </c>
    </row>
    <row r="11" spans="1:2" x14ac:dyDescent="0.45">
      <c r="A11" t="s">
        <v>52</v>
      </c>
      <c r="B11">
        <v>0</v>
      </c>
    </row>
    <row r="12" spans="1:2" x14ac:dyDescent="0.45">
      <c r="A12" t="s">
        <v>53</v>
      </c>
      <c r="B12">
        <v>5</v>
      </c>
    </row>
    <row r="14" spans="1:2" x14ac:dyDescent="0.45">
      <c r="A14" s="55" t="s">
        <v>54</v>
      </c>
      <c r="B14">
        <v>5</v>
      </c>
    </row>
    <row r="16" spans="1:2" x14ac:dyDescent="0.45">
      <c r="A16" s="55" t="s">
        <v>55</v>
      </c>
    </row>
    <row r="17" spans="1:2" x14ac:dyDescent="0.45">
      <c r="A17" t="s">
        <v>56</v>
      </c>
      <c r="B17">
        <v>2</v>
      </c>
    </row>
    <row r="18" spans="1:2" x14ac:dyDescent="0.45">
      <c r="A18" t="s">
        <v>57</v>
      </c>
      <c r="B18">
        <v>0</v>
      </c>
    </row>
    <row r="19" spans="1:2" x14ac:dyDescent="0.45">
      <c r="A19" t="s">
        <v>58</v>
      </c>
      <c r="B19">
        <v>0</v>
      </c>
    </row>
    <row r="20" spans="1:2" x14ac:dyDescent="0.45">
      <c r="A20" t="s">
        <v>59</v>
      </c>
      <c r="B20">
        <v>1</v>
      </c>
    </row>
    <row r="21" spans="1:2" x14ac:dyDescent="0.45">
      <c r="A21" t="s">
        <v>60</v>
      </c>
      <c r="B21">
        <v>1</v>
      </c>
    </row>
    <row r="22" spans="1:2" x14ac:dyDescent="0.45">
      <c r="A22" t="s">
        <v>61</v>
      </c>
      <c r="B22">
        <v>1</v>
      </c>
    </row>
    <row r="23" spans="1:2" x14ac:dyDescent="0.45">
      <c r="A23" t="s">
        <v>62</v>
      </c>
      <c r="B23">
        <v>0</v>
      </c>
    </row>
    <row r="24" spans="1:2" x14ac:dyDescent="0.45">
      <c r="A24" t="s">
        <v>63</v>
      </c>
      <c r="B24">
        <v>0</v>
      </c>
    </row>
    <row r="25" spans="1:2" x14ac:dyDescent="0.45">
      <c r="A25" t="s">
        <v>64</v>
      </c>
      <c r="B25">
        <v>0</v>
      </c>
    </row>
    <row r="26" spans="1:2" x14ac:dyDescent="0.45">
      <c r="A26" t="s">
        <v>65</v>
      </c>
      <c r="B26">
        <v>0</v>
      </c>
    </row>
    <row r="27" spans="1:2" x14ac:dyDescent="0.45">
      <c r="A27" t="s">
        <v>66</v>
      </c>
      <c r="B27">
        <v>0</v>
      </c>
    </row>
    <row r="28" spans="1:2" x14ac:dyDescent="0.45">
      <c r="A28" t="s">
        <v>67</v>
      </c>
      <c r="B28">
        <v>0</v>
      </c>
    </row>
    <row r="30" spans="1:2" x14ac:dyDescent="0.45">
      <c r="A30" s="55" t="s">
        <v>68</v>
      </c>
    </row>
    <row r="31" spans="1:2" x14ac:dyDescent="0.45">
      <c r="A31" t="s">
        <v>126</v>
      </c>
    </row>
    <row r="33" spans="1:2" x14ac:dyDescent="0.45">
      <c r="A33" s="55" t="s">
        <v>69</v>
      </c>
    </row>
    <row r="34" spans="1:2" x14ac:dyDescent="0.45">
      <c r="A34" t="s">
        <v>70</v>
      </c>
      <c r="B34">
        <v>5</v>
      </c>
    </row>
    <row r="35" spans="1:2" x14ac:dyDescent="0.45">
      <c r="A35" t="s">
        <v>71</v>
      </c>
      <c r="B35">
        <v>0</v>
      </c>
    </row>
    <row r="36" spans="1:2" x14ac:dyDescent="0.45">
      <c r="A36" t="s">
        <v>72</v>
      </c>
      <c r="B36">
        <v>0</v>
      </c>
    </row>
    <row r="37" spans="1:2" x14ac:dyDescent="0.45">
      <c r="A37" t="s">
        <v>73</v>
      </c>
      <c r="B37">
        <v>0</v>
      </c>
    </row>
    <row r="38" spans="1:2" x14ac:dyDescent="0.45">
      <c r="A38" t="s">
        <v>74</v>
      </c>
      <c r="B38">
        <v>0</v>
      </c>
    </row>
    <row r="39" spans="1:2" x14ac:dyDescent="0.45">
      <c r="A39" t="s">
        <v>75</v>
      </c>
    </row>
    <row r="40" spans="1:2" x14ac:dyDescent="0.45">
      <c r="A40" t="s">
        <v>76</v>
      </c>
      <c r="B40">
        <v>0</v>
      </c>
    </row>
    <row r="41" spans="1:2" x14ac:dyDescent="0.45">
      <c r="A41" t="s">
        <v>77</v>
      </c>
      <c r="B41">
        <v>0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8"/>
  <sheetViews>
    <sheetView zoomScale="110" zoomScaleNormal="110" workbookViewId="0">
      <selection activeCell="E8" sqref="E8"/>
    </sheetView>
  </sheetViews>
  <sheetFormatPr defaultColWidth="8.73046875" defaultRowHeight="15" customHeight="1" x14ac:dyDescent="0.45"/>
  <cols>
    <col min="1" max="1" width="61.73046875" customWidth="1"/>
  </cols>
  <sheetData>
    <row r="1" spans="1:2" ht="21" x14ac:dyDescent="0.65">
      <c r="A1" s="56" t="s">
        <v>78</v>
      </c>
    </row>
    <row r="3" spans="1:2" ht="14.25" x14ac:dyDescent="0.45">
      <c r="A3" s="55" t="s">
        <v>79</v>
      </c>
    </row>
    <row r="4" spans="1:2" ht="14.25" x14ac:dyDescent="0.45">
      <c r="A4" s="107" t="s">
        <v>130</v>
      </c>
    </row>
    <row r="6" spans="1:2" ht="14.25" x14ac:dyDescent="0.45">
      <c r="A6" s="55" t="s">
        <v>80</v>
      </c>
    </row>
    <row r="7" spans="1:2" ht="14.25" x14ac:dyDescent="0.45">
      <c r="A7" t="s">
        <v>106</v>
      </c>
      <c r="B7">
        <v>1</v>
      </c>
    </row>
    <row r="8" spans="1:2" ht="14.25" x14ac:dyDescent="0.45">
      <c r="A8" t="s">
        <v>81</v>
      </c>
      <c r="B8">
        <v>0</v>
      </c>
    </row>
    <row r="9" spans="1:2" ht="14.25" x14ac:dyDescent="0.45">
      <c r="A9" t="s">
        <v>82</v>
      </c>
      <c r="B9">
        <v>2</v>
      </c>
    </row>
    <row r="10" spans="1:2" ht="14.25" x14ac:dyDescent="0.45">
      <c r="A10" t="s">
        <v>83</v>
      </c>
      <c r="B10">
        <v>1</v>
      </c>
    </row>
    <row r="11" spans="1:2" ht="14.25" x14ac:dyDescent="0.45">
      <c r="A11" t="s">
        <v>113</v>
      </c>
      <c r="B11">
        <v>1</v>
      </c>
    </row>
    <row r="13" spans="1:2" ht="14.25" x14ac:dyDescent="0.45">
      <c r="A13" s="57" t="s">
        <v>84</v>
      </c>
      <c r="B13">
        <v>5</v>
      </c>
    </row>
    <row r="15" spans="1:2" ht="14.25" x14ac:dyDescent="0.45">
      <c r="A15" s="57" t="s">
        <v>107</v>
      </c>
    </row>
    <row r="16" spans="1:2" ht="14.25" x14ac:dyDescent="0.45">
      <c r="A16" s="59" t="s">
        <v>118</v>
      </c>
    </row>
    <row r="17" spans="1:1" ht="14.25" x14ac:dyDescent="0.45"/>
    <row r="18" spans="1:1" ht="14.25" x14ac:dyDescent="0.45">
      <c r="A18" s="57" t="s">
        <v>85</v>
      </c>
    </row>
    <row r="19" spans="1:1" ht="15" customHeight="1" x14ac:dyDescent="0.45">
      <c r="A19" s="59"/>
    </row>
    <row r="20" spans="1:1" ht="15" customHeight="1" x14ac:dyDescent="0.45">
      <c r="A20" s="57" t="s">
        <v>86</v>
      </c>
    </row>
    <row r="21" spans="1:1" ht="15" customHeight="1" x14ac:dyDescent="0.45">
      <c r="A21" s="59" t="s">
        <v>117</v>
      </c>
    </row>
    <row r="22" spans="1:1" ht="15" customHeight="1" x14ac:dyDescent="0.45">
      <c r="A22" s="59" t="s">
        <v>128</v>
      </c>
    </row>
    <row r="23" spans="1:1" ht="15" customHeight="1" x14ac:dyDescent="0.45">
      <c r="A23" s="59"/>
    </row>
    <row r="24" spans="1:1" ht="15" customHeight="1" x14ac:dyDescent="0.45">
      <c r="A24" s="55" t="s">
        <v>87</v>
      </c>
    </row>
    <row r="25" spans="1:1" ht="15" customHeight="1" x14ac:dyDescent="0.45">
      <c r="A25" s="59" t="s">
        <v>127</v>
      </c>
    </row>
    <row r="26" spans="1:1" ht="15" customHeight="1" x14ac:dyDescent="0.45">
      <c r="A26" s="59"/>
    </row>
    <row r="27" spans="1:1" ht="15" customHeight="1" x14ac:dyDescent="0.45">
      <c r="A27" s="57" t="s">
        <v>114</v>
      </c>
    </row>
    <row r="28" spans="1:1" ht="15" customHeight="1" x14ac:dyDescent="0.45">
      <c r="A28" s="59" t="s">
        <v>129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E059-44D3-4A47-B3FA-836C62C4DA27}">
  <dimension ref="A3:V17"/>
  <sheetViews>
    <sheetView workbookViewId="0">
      <selection activeCell="U16" sqref="U16"/>
    </sheetView>
  </sheetViews>
  <sheetFormatPr defaultRowHeight="14.25" x14ac:dyDescent="0.45"/>
  <cols>
    <col min="7" max="7" width="11.33203125" bestFit="1" customWidth="1"/>
    <col min="10" max="10" width="10.265625" bestFit="1" customWidth="1"/>
    <col min="13" max="13" width="10.265625" bestFit="1" customWidth="1"/>
    <col min="14" max="14" width="10.59765625" bestFit="1" customWidth="1"/>
  </cols>
  <sheetData>
    <row r="3" spans="1:22" x14ac:dyDescent="0.45">
      <c r="A3" t="s">
        <v>124</v>
      </c>
    </row>
    <row r="5" spans="1:22" ht="14.65" thickBot="1" x14ac:dyDescent="0.5"/>
    <row r="6" spans="1:22" x14ac:dyDescent="0.45">
      <c r="A6" s="63" t="s">
        <v>88</v>
      </c>
      <c r="B6" s="2"/>
      <c r="C6" s="2"/>
      <c r="D6" s="3"/>
      <c r="E6" s="70" t="s">
        <v>89</v>
      </c>
      <c r="F6" s="4"/>
      <c r="G6" s="4"/>
      <c r="H6" s="63" t="s">
        <v>90</v>
      </c>
      <c r="I6" s="4"/>
      <c r="J6" s="3"/>
      <c r="K6" s="70" t="s">
        <v>91</v>
      </c>
      <c r="L6" s="4"/>
      <c r="M6" s="3"/>
      <c r="N6" s="70" t="s">
        <v>92</v>
      </c>
      <c r="O6" s="4"/>
      <c r="P6" s="3"/>
      <c r="Q6" s="63" t="s">
        <v>93</v>
      </c>
      <c r="R6" s="4"/>
      <c r="S6" s="4"/>
      <c r="T6" s="63" t="s">
        <v>94</v>
      </c>
      <c r="U6" s="2"/>
      <c r="V6" s="5"/>
    </row>
    <row r="7" spans="1:22" x14ac:dyDescent="0.45">
      <c r="A7" s="6"/>
      <c r="B7" s="7"/>
      <c r="C7" s="8"/>
      <c r="D7" s="9"/>
      <c r="E7" s="7"/>
      <c r="F7" s="7"/>
      <c r="G7" s="7"/>
      <c r="H7" s="6"/>
      <c r="I7" s="7"/>
      <c r="J7" s="10"/>
      <c r="K7" s="7"/>
      <c r="L7" s="7"/>
      <c r="M7" s="10"/>
      <c r="N7" s="7"/>
      <c r="O7" s="7"/>
      <c r="P7" s="10"/>
      <c r="Q7" s="6"/>
      <c r="R7" s="7"/>
      <c r="S7" s="7"/>
      <c r="T7" s="11"/>
      <c r="U7" s="8"/>
      <c r="V7" s="12"/>
    </row>
    <row r="8" spans="1:22" x14ac:dyDescent="0.45">
      <c r="A8" s="6"/>
      <c r="B8" s="7" t="s">
        <v>95</v>
      </c>
      <c r="C8" s="7" t="s">
        <v>96</v>
      </c>
      <c r="D8" s="10"/>
      <c r="E8" s="7"/>
      <c r="F8" s="7" t="s">
        <v>95</v>
      </c>
      <c r="G8" s="7" t="s">
        <v>96</v>
      </c>
      <c r="H8" s="13"/>
      <c r="I8" s="14" t="s">
        <v>95</v>
      </c>
      <c r="J8" s="15" t="s">
        <v>96</v>
      </c>
      <c r="K8" s="16"/>
      <c r="L8" s="71" t="s">
        <v>95</v>
      </c>
      <c r="M8" s="17" t="s">
        <v>96</v>
      </c>
      <c r="N8" s="7"/>
      <c r="O8" s="7" t="s">
        <v>95</v>
      </c>
      <c r="P8" s="10" t="s">
        <v>96</v>
      </c>
      <c r="Q8" s="6"/>
      <c r="R8" s="7" t="s">
        <v>95</v>
      </c>
      <c r="S8" s="7" t="s">
        <v>96</v>
      </c>
      <c r="T8" s="11"/>
      <c r="U8" s="8" t="s">
        <v>95</v>
      </c>
      <c r="V8" s="12" t="s">
        <v>96</v>
      </c>
    </row>
    <row r="9" spans="1:22" x14ac:dyDescent="0.45">
      <c r="A9" s="18" t="s">
        <v>97</v>
      </c>
      <c r="B9" s="64">
        <v>1270</v>
      </c>
      <c r="C9" s="64">
        <v>1395</v>
      </c>
      <c r="D9" s="74"/>
      <c r="E9" s="18" t="s">
        <v>97</v>
      </c>
      <c r="F9" s="64" t="s">
        <v>27</v>
      </c>
      <c r="G9" s="85" t="s">
        <v>27</v>
      </c>
      <c r="H9" s="18" t="s">
        <v>97</v>
      </c>
      <c r="I9" s="88">
        <v>1320</v>
      </c>
      <c r="J9" s="89">
        <v>1320</v>
      </c>
      <c r="K9" s="75" t="s">
        <v>97</v>
      </c>
      <c r="L9" s="64">
        <v>1303</v>
      </c>
      <c r="M9" s="86">
        <v>1511</v>
      </c>
      <c r="N9" s="75" t="s">
        <v>97</v>
      </c>
      <c r="O9" s="19" t="s">
        <v>27</v>
      </c>
      <c r="P9" s="22"/>
      <c r="Q9" s="103" t="s">
        <v>97</v>
      </c>
      <c r="R9" s="104" t="s">
        <v>21</v>
      </c>
      <c r="S9" s="104"/>
      <c r="T9" s="103" t="s">
        <v>97</v>
      </c>
      <c r="U9" s="104" t="s">
        <v>21</v>
      </c>
      <c r="V9" s="104" t="s">
        <v>21</v>
      </c>
    </row>
    <row r="10" spans="1:22" x14ac:dyDescent="0.45">
      <c r="A10" s="76" t="s">
        <v>98</v>
      </c>
      <c r="B10" s="64">
        <v>1495</v>
      </c>
      <c r="C10" s="65">
        <v>1965</v>
      </c>
      <c r="D10" s="74"/>
      <c r="E10" s="75" t="s">
        <v>98</v>
      </c>
      <c r="F10" s="64">
        <v>1835</v>
      </c>
      <c r="G10" s="77">
        <v>1840</v>
      </c>
      <c r="H10" s="72" t="s">
        <v>98</v>
      </c>
      <c r="I10" s="64">
        <v>1320</v>
      </c>
      <c r="J10" s="78">
        <v>1735</v>
      </c>
      <c r="K10" s="75" t="s">
        <v>98</v>
      </c>
      <c r="L10" s="64">
        <v>1524</v>
      </c>
      <c r="M10" s="78">
        <v>1699</v>
      </c>
      <c r="N10" s="75" t="s">
        <v>98</v>
      </c>
      <c r="O10" t="s">
        <v>27</v>
      </c>
      <c r="P10" s="22"/>
      <c r="Q10" s="103" t="s">
        <v>98</v>
      </c>
      <c r="R10" s="104">
        <v>1195</v>
      </c>
      <c r="S10" s="104">
        <v>1520</v>
      </c>
      <c r="T10" s="103" t="s">
        <v>98</v>
      </c>
      <c r="U10" s="104">
        <v>1990</v>
      </c>
      <c r="V10" s="104">
        <v>2165</v>
      </c>
    </row>
    <row r="11" spans="1:22" x14ac:dyDescent="0.45">
      <c r="A11" s="76" t="s">
        <v>99</v>
      </c>
      <c r="B11" s="64">
        <v>1740</v>
      </c>
      <c r="C11" s="64">
        <v>2045</v>
      </c>
      <c r="D11" s="74"/>
      <c r="E11" s="28" t="s">
        <v>100</v>
      </c>
      <c r="F11" s="64">
        <v>1770</v>
      </c>
      <c r="G11" s="85">
        <v>2133</v>
      </c>
      <c r="H11" s="30" t="s">
        <v>99</v>
      </c>
      <c r="I11" s="87" t="s">
        <v>101</v>
      </c>
      <c r="J11" s="90" t="s">
        <v>22</v>
      </c>
      <c r="K11" s="28" t="s">
        <v>99</v>
      </c>
      <c r="L11" s="24" t="s">
        <v>21</v>
      </c>
      <c r="M11" s="31" t="s">
        <v>21</v>
      </c>
      <c r="N11" s="28" t="s">
        <v>99</v>
      </c>
      <c r="O11" s="24" t="s">
        <v>27</v>
      </c>
      <c r="P11" s="29"/>
      <c r="Q11" s="103" t="s">
        <v>99</v>
      </c>
      <c r="R11" s="103"/>
      <c r="S11" s="103"/>
      <c r="T11" s="103" t="s">
        <v>99</v>
      </c>
      <c r="U11" s="103"/>
      <c r="V11" s="103"/>
    </row>
    <row r="12" spans="1:22" x14ac:dyDescent="0.45">
      <c r="A12" s="76" t="s">
        <v>102</v>
      </c>
      <c r="B12" s="64">
        <v>1905</v>
      </c>
      <c r="C12" s="64">
        <v>2865</v>
      </c>
      <c r="D12" s="74"/>
      <c r="E12" s="75" t="s">
        <v>102</v>
      </c>
      <c r="F12" s="64">
        <v>1910</v>
      </c>
      <c r="G12" s="77">
        <v>2451</v>
      </c>
      <c r="H12" s="72" t="s">
        <v>102</v>
      </c>
      <c r="I12" s="64">
        <v>1755</v>
      </c>
      <c r="J12" s="78">
        <v>2275</v>
      </c>
      <c r="K12" s="75" t="s">
        <v>102</v>
      </c>
      <c r="L12" s="64">
        <v>1916</v>
      </c>
      <c r="M12" s="78">
        <v>2412</v>
      </c>
      <c r="N12" s="75" t="s">
        <v>102</v>
      </c>
      <c r="O12" s="64" t="s">
        <v>27</v>
      </c>
      <c r="P12" s="22"/>
      <c r="Q12" s="103" t="s">
        <v>103</v>
      </c>
      <c r="R12" s="104">
        <v>1430</v>
      </c>
      <c r="S12" s="104">
        <v>1700</v>
      </c>
      <c r="T12" s="103" t="s">
        <v>102</v>
      </c>
      <c r="U12" s="104">
        <v>2395</v>
      </c>
      <c r="V12" s="104">
        <v>2775</v>
      </c>
    </row>
    <row r="13" spans="1:22" x14ac:dyDescent="0.45">
      <c r="A13" s="79" t="s">
        <v>104</v>
      </c>
      <c r="B13" s="80">
        <v>2310</v>
      </c>
      <c r="C13" s="80">
        <v>2695</v>
      </c>
      <c r="D13" s="81"/>
      <c r="E13" s="82" t="s">
        <v>104</v>
      </c>
      <c r="F13" s="80">
        <v>3320</v>
      </c>
      <c r="G13" s="83">
        <v>3826</v>
      </c>
      <c r="H13" s="82" t="s">
        <v>104</v>
      </c>
      <c r="I13" s="91">
        <v>2350</v>
      </c>
      <c r="J13" s="108">
        <v>2465</v>
      </c>
      <c r="K13" s="84" t="s">
        <v>104</v>
      </c>
      <c r="L13" s="80" t="s">
        <v>21</v>
      </c>
      <c r="M13" s="109" t="s">
        <v>21</v>
      </c>
      <c r="N13" s="84" t="s">
        <v>104</v>
      </c>
      <c r="O13" s="34" t="s">
        <v>27</v>
      </c>
      <c r="P13" s="105"/>
      <c r="Q13" s="103" t="s">
        <v>104</v>
      </c>
      <c r="R13" s="104">
        <v>2420</v>
      </c>
      <c r="S13" s="104">
        <v>2580</v>
      </c>
      <c r="T13" s="103" t="s">
        <v>104</v>
      </c>
      <c r="U13" s="103"/>
      <c r="V13" s="103"/>
    </row>
    <row r="14" spans="1:22" ht="15.75" x14ac:dyDescent="0.5">
      <c r="A14" s="61"/>
      <c r="B14" s="42"/>
      <c r="C14" s="42"/>
      <c r="D14" s="43"/>
      <c r="E14" s="44"/>
      <c r="F14" s="42"/>
      <c r="G14" s="42"/>
      <c r="H14" s="45"/>
      <c r="I14" s="42"/>
      <c r="J14" s="43"/>
      <c r="K14" s="42"/>
      <c r="L14" s="42"/>
      <c r="M14" s="42"/>
      <c r="N14" s="46" t="s">
        <v>105</v>
      </c>
      <c r="O14" s="99">
        <v>3900</v>
      </c>
      <c r="P14" s="42"/>
      <c r="Q14" s="48"/>
      <c r="T14" s="48"/>
      <c r="V14" s="47"/>
    </row>
    <row r="15" spans="1:22" ht="15.75" x14ac:dyDescent="0.45">
      <c r="A15" s="60"/>
      <c r="D15" s="47"/>
      <c r="H15" s="48"/>
      <c r="J15" s="47"/>
      <c r="L15" s="112"/>
      <c r="N15" s="48"/>
      <c r="Q15" s="48"/>
      <c r="T15" s="48"/>
      <c r="V15" s="47"/>
    </row>
    <row r="16" spans="1:22" x14ac:dyDescent="0.45">
      <c r="A16" s="60"/>
      <c r="D16" s="47"/>
      <c r="H16" s="48"/>
      <c r="J16" s="47"/>
      <c r="N16" s="48"/>
      <c r="Q16" s="48"/>
      <c r="T16" s="48"/>
      <c r="V16" s="47"/>
    </row>
    <row r="17" spans="1:22" ht="14.65" thickBot="1" x14ac:dyDescent="0.5">
      <c r="A17" s="49"/>
      <c r="B17" s="50"/>
      <c r="C17" s="50"/>
      <c r="D17" s="51"/>
      <c r="E17" s="50"/>
      <c r="F17" s="50"/>
      <c r="G17" s="50"/>
      <c r="H17" s="52"/>
      <c r="I17" s="50"/>
      <c r="J17" s="51"/>
      <c r="K17" s="49"/>
      <c r="L17" s="50"/>
      <c r="M17" s="50"/>
      <c r="N17" s="49"/>
      <c r="O17" s="50"/>
      <c r="P17" s="50"/>
      <c r="Q17" s="49"/>
      <c r="R17" s="50"/>
      <c r="S17" s="50"/>
      <c r="T17" s="49"/>
      <c r="U17" s="50"/>
      <c r="V17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Competition Review</vt:lpstr>
      <vt:lpstr>Applications</vt:lpstr>
      <vt:lpstr>Waitlist</vt:lpstr>
      <vt:lpstr>Competition Price Range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cp:keywords/>
  <dc:description/>
  <cp:lastModifiedBy>Andre Walker</cp:lastModifiedBy>
  <cp:revision>37</cp:revision>
  <dcterms:created xsi:type="dcterms:W3CDTF">2020-10-05T21:10:05Z</dcterms:created>
  <dcterms:modified xsi:type="dcterms:W3CDTF">2026-01-06T20:27:24Z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