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Comps\"/>
    </mc:Choice>
  </mc:AlternateContent>
  <xr:revisionPtr revIDLastSave="0" documentId="13_ncr:1_{1C399356-D477-4233-BC35-E9BE6D7821FE}" xr6:coauthVersionLast="47" xr6:coauthVersionMax="47" xr10:uidLastSave="{00000000-0000-0000-0000-000000000000}"/>
  <bookViews>
    <workbookView xWindow="4545" yWindow="3255" windowWidth="21600" windowHeight="11385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<sst xmlns="http://schemas.openxmlformats.org/spreadsheetml/2006/main" count="96" uniqueCount="72">
  <si>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</si>
  <si>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</si>
  <si>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</si>
  <si>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</si>
  <si>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</si>
  <si>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</si>
  <si>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</si>
  <si>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</si>
  <si>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</si>
  <si>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</si>
  <si>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</si>
  <si>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</si>
  <si>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</si>
  <si>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</si>
  <si>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</si>
  <si>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</si>
  <si>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</si>
  <si>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</si>
  <si>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</si>
  <si>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No Specials</t>
  </si>
  <si>
    <t>450 Green Apartments</t>
  </si>
  <si>
    <t>305 Apts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</si>
  <si>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</si>
  <si>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</si>
  <si>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</si>
  <si>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</si>
  <si>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</si>
  <si>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</si>
  <si>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</si>
  <si>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</si>
  <si>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</si>
  <si>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</si>
  <si>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</si>
  <si>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</si>
  <si>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</si>
  <si>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</si>
  <si>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</si>
  <si>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</si>
  <si>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</si>
  <si>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</si>
  <si>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</si>
  <si>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</si>
  <si>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</si>
  <si>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</si>
  <si>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</si>
  <si>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</si>
  <si>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</si>
  <si>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</si>
  <si>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</si>
  <si>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># of 2 Bedrooms 1 Bathroom</t>
  </si>
  <si>
    <t># of 2 Bedrooms 1.5 Bathrooms</t>
  </si>
  <si>
    <t># of 2 Bedrooms 2 Bathrooms</t>
  </si>
  <si>
    <t>Russell Dickson</t>
  </si>
  <si>
    <t>Russell Wait list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</si>
  <si>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</si>
  <si>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</si>
  <si>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 xml:space="preserve">Special: Move-In without traditional Security Deposit. </t>
  </si>
  <si>
    <t>3Bed/ 2BTH NA</t>
  </si>
  <si>
    <t>3Bed/2BTH NA</t>
  </si>
  <si>
    <t>Occupancy – 97.92%</t>
  </si>
  <si>
    <t xml:space="preserve">Occupancy – 95.08%  </t>
  </si>
  <si>
    <t>8/1/2024 – 8/31/2024</t>
  </si>
  <si>
    <t>8/15/2024 – 11/25/2024</t>
  </si>
  <si>
    <t xml:space="preserve">1. Emily Whitmore. Moved to Wait List until she provides paperwork about her criminal charges being dropped. </t>
  </si>
  <si>
    <t xml:space="preserve">2. Brianna Kraft. Moved ot Wait List until she provides paperwork about her eviction being dropped. </t>
  </si>
  <si>
    <t xml:space="preserve">3. Abraham Ponce. Moved ot wait list until his co-applicant fills out app/ pays holding deposit. </t>
  </si>
  <si>
    <t xml:space="preserve">4. Dionne Lee. On Wait List until she selects an apartment. Hasn’t given confirmation/ selling house. </t>
  </si>
  <si>
    <r>
      <t xml:space="preserve"># of Waitlist </t>
    </r>
    <r>
      <rPr>
        <sz val="11"/>
        <color rgb="FF000000"/>
        <rFont val="Calibri"/>
        <family val="2"/>
      </rPr>
      <t>8/1/2024 – 8/31/2024</t>
    </r>
    <r>
      <rPr>
        <b/>
        <sz val="11"/>
        <color rgb="FF000000"/>
        <rFont val="Calibri"/>
        <family val="2"/>
        <charset val="1"/>
      </rPr>
      <t>:</t>
    </r>
  </si>
  <si>
    <t xml:space="preserve">1. Maritza Rodriguez. Waiting on proper paperwork to approve application/ put her on an apartment. Needs co-signer, will cancel soon. </t>
  </si>
  <si>
    <t xml:space="preserve">Occupancy - 85%  </t>
  </si>
  <si>
    <t>Occupancy – 93%</t>
  </si>
  <si>
    <t xml:space="preserve">2. Brianna Palmer. On wait list for now, Russ waiting to hear back from Cora.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</si>
</sst>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>
      <selection activeCell="I6" sqref="I6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20</v>
      </c>
      <c r="B2" s="2"/>
      <c r="C2" s="2"/>
      <c r="D2" s="3"/>
      <c r="E2" s="68" t="s">
        <v>24</v>
      </c>
      <c r="F2" s="4"/>
      <c r="G2" s="4"/>
      <c r="H2" s="70" t="s">
        <v>26</v>
      </c>
      <c r="I2" s="4"/>
      <c r="J2" s="3"/>
      <c r="K2" s="68" t="s">
        <v>32</v>
      </c>
      <c r="L2" s="4"/>
      <c r="M2" s="3"/>
      <c r="N2" s="68" t="s">
        <v>31</v>
      </c>
      <c r="O2" s="4"/>
      <c r="P2" s="3"/>
      <c r="Q2" s="69" t="s">
        <v>33</v>
      </c>
      <c r="R2" s="4"/>
      <c r="S2" s="4"/>
      <c r="T2" s="69" t="s">
        <v>36</v>
      </c>
      <c r="U2" s="2"/>
      <c r="V2" s="5"/>
      <c r="W2" s="69" t="s">
        <v>39</v>
      </c>
      <c r="X2" s="2"/>
      <c r="Y2" s="5"/>
      <c r="Z2" s="69" t="s">
        <v>40</v>
      </c>
      <c r="AA2" s="2"/>
      <c r="AB2" s="5"/>
    </row>
    <row r="3" spans="1:28" x14ac:dyDescent="0.25">
      <c r="A3" s="6" t="s">
        <v>21</v>
      </c>
      <c r="B3" s="7"/>
      <c r="C3" s="8"/>
      <c r="D3" s="9"/>
      <c r="E3" s="7" t="s">
        <v>25</v>
      </c>
      <c r="F3" s="7"/>
      <c r="G3" s="7"/>
      <c r="H3" s="6" t="s">
        <v>27</v>
      </c>
      <c r="I3" s="7"/>
      <c r="J3" s="10"/>
      <c r="K3" s="7" t="s">
        <v>28</v>
      </c>
      <c r="L3" s="7"/>
      <c r="M3" s="10"/>
      <c r="N3" s="7" t="s">
        <v>29</v>
      </c>
      <c r="O3" s="7"/>
      <c r="P3" s="10"/>
      <c r="Q3" s="6" t="s">
        <v>34</v>
      </c>
      <c r="R3" s="7"/>
      <c r="S3" s="7"/>
      <c r="T3" s="11" t="s">
        <v>37</v>
      </c>
      <c r="U3" s="8"/>
      <c r="V3" s="12"/>
      <c r="W3" s="11" t="s">
        <v>41</v>
      </c>
      <c r="X3" s="8"/>
      <c r="Y3" s="12"/>
      <c r="Z3" s="11" t="s">
        <v>42</v>
      </c>
      <c r="AA3" s="8"/>
      <c r="AB3" s="12"/>
    </row>
    <row r="4" spans="1:28" x14ac:dyDescent="0.25">
      <c r="A4" s="6" t="s">
        <v>60</v>
      </c>
      <c r="B4" s="7"/>
      <c r="C4" s="7"/>
      <c r="D4" s="10"/>
      <c r="E4" s="7" t="s">
        <v>59</v>
      </c>
      <c r="F4" s="7"/>
      <c r="G4" s="7"/>
      <c r="H4" s="13" t="s">
        <v>38</v>
      </c>
      <c r="I4" s="14"/>
      <c r="J4" s="15"/>
      <c r="K4" s="16" t="s">
        <v>69</v>
      </c>
      <c r="L4" s="17"/>
      <c r="M4" s="18"/>
      <c r="N4" s="7" t="s">
        <v>30</v>
      </c>
      <c r="O4" s="7"/>
      <c r="P4" s="10"/>
      <c r="Q4" s="6" t="s">
        <v>35</v>
      </c>
      <c r="R4" s="7"/>
      <c r="S4" s="7"/>
      <c r="T4" s="11" t="s">
        <v>70</v>
      </c>
      <c r="U4" s="8"/>
      <c r="V4" s="12"/>
      <c r="W4" s="11" t="s">
        <v>43</v>
      </c>
      <c r="X4" s="8"/>
      <c r="Y4" s="12"/>
      <c r="Z4" s="11" t="s">
        <v>38</v>
      </c>
      <c r="AA4" s="8"/>
      <c r="AB4" s="12"/>
    </row>
    <row r="5" spans="1:28" x14ac:dyDescent="0.25">
      <c r="A5" s="19" t="s">
        <v>0</v>
      </c>
      <c r="B5" s="20" t="s">
        <v>1</v>
      </c>
      <c r="C5" s="21">
        <v>800</v>
      </c>
      <c r="D5" s="22" t="e">
        <f>SUM(B5/C5)</f>
        <v>#VALUE!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 t="s">
        <v>1</v>
      </c>
      <c r="O5" s="74">
        <v>536</v>
      </c>
      <c r="P5" s="76" t="e">
        <f>SUM(N5/O5)</f>
        <v>#VALUE!</v>
      </c>
      <c r="Q5" s="71"/>
      <c r="R5" s="21"/>
      <c r="S5" s="28"/>
      <c r="T5" s="29">
        <v>1175</v>
      </c>
      <c r="U5" s="21">
        <v>350</v>
      </c>
      <c r="V5" s="22">
        <f>SUM(T5/U5)</f>
        <v>3.3571428571428572</v>
      </c>
      <c r="W5" s="29" t="s">
        <v>1</v>
      </c>
      <c r="X5" s="21">
        <v>544</v>
      </c>
      <c r="Y5" s="22" t="e">
        <f>SUM(W5/X5)</f>
        <v>#VALUE!</v>
      </c>
      <c r="Z5" s="29">
        <v>1230</v>
      </c>
      <c r="AA5" s="21">
        <v>190</v>
      </c>
      <c r="AB5" s="22">
        <f>SUM(Z5/AA5)</f>
        <v>6.4736842105263159</v>
      </c>
    </row>
    <row r="6" spans="1:28" x14ac:dyDescent="0.25">
      <c r="A6" s="19" t="s">
        <v>2</v>
      </c>
      <c r="B6" s="20">
        <v>1260</v>
      </c>
      <c r="C6" s="72">
        <v>850</v>
      </c>
      <c r="D6" s="22">
        <f>SUM(B6/C6)</f>
        <v>1.4823529411764707</v>
      </c>
      <c r="E6" s="23">
        <v>1435</v>
      </c>
      <c r="F6" s="21">
        <v>829</v>
      </c>
      <c r="G6" s="28">
        <f>SUM(E6/F6)</f>
        <v>1.7310012062726177</v>
      </c>
      <c r="H6" s="30">
        <v>1300</v>
      </c>
      <c r="I6" s="21">
        <v>585</v>
      </c>
      <c r="J6" s="22">
        <f>SUM(H6/I6)</f>
        <v>2.2222222222222223</v>
      </c>
      <c r="K6" s="23">
        <v>1447</v>
      </c>
      <c r="L6" s="21">
        <v>750</v>
      </c>
      <c r="M6" s="22">
        <f>SUM(K6/L6)</f>
        <v>1.9293333333333333</v>
      </c>
      <c r="N6" s="23">
        <v>1580</v>
      </c>
      <c r="O6" s="21">
        <v>726</v>
      </c>
      <c r="P6" s="31">
        <f>SUM(N6/O6)</f>
        <v>2.1763085399449036</v>
      </c>
      <c r="Q6" s="20">
        <v>1410</v>
      </c>
      <c r="R6" s="21">
        <v>740</v>
      </c>
      <c r="S6" s="28">
        <f>SUM(Q6/R6)</f>
        <v>1.9054054054054055</v>
      </c>
      <c r="T6" s="29">
        <v>1305</v>
      </c>
      <c r="U6" s="21">
        <v>637</v>
      </c>
      <c r="V6" s="22">
        <f>SUM(T6/U6)</f>
        <v>2.0486656200941917</v>
      </c>
      <c r="W6" s="29">
        <v>1645</v>
      </c>
      <c r="X6" s="21">
        <v>645</v>
      </c>
      <c r="Y6" s="22">
        <f>SUM(W6/X6)</f>
        <v>2.5503875968992249</v>
      </c>
      <c r="Z6" s="29">
        <v>1465</v>
      </c>
      <c r="AA6" s="21">
        <v>585</v>
      </c>
      <c r="AB6" s="22">
        <f>SUM(Z6/AA6)</f>
        <v>2.5042735042735043</v>
      </c>
    </row>
    <row r="7" spans="1:28" x14ac:dyDescent="0.25">
      <c r="A7" s="19" t="s">
        <v>22</v>
      </c>
      <c r="B7" s="20">
        <v>1495</v>
      </c>
      <c r="C7" s="21">
        <v>1150</v>
      </c>
      <c r="D7" s="22">
        <f>SUM(B7/C7)</f>
        <v>1.3</v>
      </c>
      <c r="E7" s="32"/>
      <c r="F7" s="27"/>
      <c r="G7" s="33"/>
      <c r="H7" s="30">
        <v>1500</v>
      </c>
      <c r="I7" s="21">
        <v>715</v>
      </c>
      <c r="J7" s="22">
        <f>SUM(H7/I7)</f>
        <v>2.0979020979020979</v>
      </c>
      <c r="K7" s="82">
        <v>1627</v>
      </c>
      <c r="L7" s="21">
        <v>950</v>
      </c>
      <c r="M7" s="81">
        <f>SUM(K7/L7)</f>
        <v>1.7126315789473685</v>
      </c>
      <c r="N7" s="32"/>
      <c r="O7" s="27"/>
      <c r="P7" s="27"/>
      <c r="Q7" s="75">
        <v>1555</v>
      </c>
      <c r="R7" s="21">
        <v>740</v>
      </c>
      <c r="S7" s="77">
        <f>SUM(Q7/R7)</f>
        <v>2.1013513513513513</v>
      </c>
      <c r="T7" s="80" t="s">
        <v>1</v>
      </c>
      <c r="U7" s="21">
        <v>815</v>
      </c>
      <c r="V7" s="81" t="e">
        <f>SUM(T7/U7)</f>
        <v>#VALUE!</v>
      </c>
      <c r="W7" s="35"/>
      <c r="X7" s="27"/>
      <c r="Y7" s="34"/>
      <c r="Z7" s="80" t="s">
        <v>1</v>
      </c>
      <c r="AA7" s="21">
        <v>960</v>
      </c>
      <c r="AB7" s="81" t="e">
        <f>SUM(Z7/AA7)</f>
        <v>#VALUE!</v>
      </c>
    </row>
    <row r="8" spans="1:28" x14ac:dyDescent="0.25">
      <c r="A8" s="19" t="s">
        <v>23</v>
      </c>
      <c r="B8" s="20">
        <v>1720</v>
      </c>
      <c r="C8" s="21">
        <v>1150</v>
      </c>
      <c r="D8" s="22">
        <f>SUM(B8/C8)</f>
        <v>1.4956521739130435</v>
      </c>
      <c r="E8" s="23">
        <v>1660</v>
      </c>
      <c r="F8" s="21">
        <v>909</v>
      </c>
      <c r="G8" s="28">
        <f>SUM(E8/F8)</f>
        <v>1.8261826182618262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1705</v>
      </c>
      <c r="AA8" s="21">
        <v>960</v>
      </c>
      <c r="AB8" s="22"/>
    </row>
    <row r="9" spans="1:28" ht="15.75" thickBot="1" x14ac:dyDescent="0.3">
      <c r="A9" s="36" t="s">
        <v>3</v>
      </c>
      <c r="B9" s="37" t="s">
        <v>1</v>
      </c>
      <c r="C9" s="38">
        <v>1165</v>
      </c>
      <c r="D9" s="39" t="e">
        <f>SUM(B9/C9)</f>
        <v>#VALUE!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1860</v>
      </c>
      <c r="O9" s="38">
        <v>946</v>
      </c>
      <c r="P9" s="45">
        <f>SUM(N9/O9)</f>
        <v>1.9661733615221988</v>
      </c>
      <c r="Q9" s="37"/>
      <c r="R9" s="38"/>
      <c r="S9" s="41"/>
      <c r="T9" s="46" t="s">
        <v>1</v>
      </c>
      <c r="U9" s="42">
        <v>1160</v>
      </c>
      <c r="V9" s="47"/>
      <c r="W9" s="78">
        <v>2000</v>
      </c>
      <c r="X9" s="42">
        <v>950</v>
      </c>
      <c r="Y9" s="79">
        <f>SUM(W9/X9)</f>
        <v>2.1052631578947367</v>
      </c>
      <c r="Z9" s="78">
        <v>1765</v>
      </c>
      <c r="AA9" s="42">
        <v>1020</v>
      </c>
      <c r="AB9" s="79">
        <f>SUM(Z9/AA9)</f>
        <v>1.7303921568627452</v>
      </c>
    </row>
    <row r="10" spans="1:28" ht="15.75" x14ac:dyDescent="0.25">
      <c r="A10" s="67" t="s">
        <v>4</v>
      </c>
      <c r="B10" s="48" t="s">
        <v>19</v>
      </c>
      <c r="C10" s="48"/>
      <c r="D10" s="49"/>
      <c r="E10" s="50" t="s">
        <v>19</v>
      </c>
      <c r="F10" s="48"/>
      <c r="G10" s="48"/>
      <c r="H10" s="51" t="s">
        <v>19</v>
      </c>
      <c r="I10" s="48"/>
      <c r="J10" s="49"/>
      <c r="K10" s="48" t="s">
        <v>19</v>
      </c>
      <c r="L10" s="48"/>
      <c r="M10" s="48"/>
      <c r="N10" s="52" t="s">
        <v>19</v>
      </c>
      <c r="O10" s="48"/>
      <c r="P10" s="48"/>
      <c r="Q10" s="52" t="s">
        <v>19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56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57</v>
      </c>
      <c r="Q11" s="54"/>
      <c r="T11" s="54"/>
      <c r="V11" s="53"/>
      <c r="W11" s="54" t="s">
        <v>58</v>
      </c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54</v>
      </c>
    </row>
    <row r="18" spans="1:1" x14ac:dyDescent="0.25">
      <c r="A18" s="65"/>
    </row>
    <row r="19" spans="1:1" x14ac:dyDescent="0.25">
      <c r="A19" s="65" t="s">
        <v>55</v>
      </c>
    </row>
    <row r="20" spans="1:1" x14ac:dyDescent="0.25">
      <c r="A20" s="65"/>
    </row>
    <row r="21" spans="1:1" x14ac:dyDescent="0.25">
      <c r="A21" s="65" t="s">
        <v>44</v>
      </c>
    </row>
    <row r="22" spans="1:1" x14ac:dyDescent="0.25">
      <c r="A22" s="65"/>
    </row>
    <row r="23" spans="1:1" x14ac:dyDescent="0.25">
      <c r="A23" s="65" t="s">
        <v>45</v>
      </c>
    </row>
    <row r="24" spans="1:1" x14ac:dyDescent="0.25">
      <c r="A24" s="65"/>
    </row>
    <row r="25" spans="1:1" x14ac:dyDescent="0.25">
      <c r="A25" s="65" t="s">
        <v>46</v>
      </c>
    </row>
    <row r="26" spans="1:1" x14ac:dyDescent="0.25">
      <c r="A26" s="65"/>
    </row>
    <row r="27" spans="1:1" x14ac:dyDescent="0.25">
      <c r="A27" s="65" t="s">
        <v>48</v>
      </c>
    </row>
    <row r="28" spans="1:1" x14ac:dyDescent="0.25">
      <c r="A28" s="65"/>
    </row>
    <row r="29" spans="1:1" x14ac:dyDescent="0.25">
      <c r="A29" s="65" t="s">
        <v>47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F9" sqref="F9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61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0</v>
      </c>
    </row>
    <row r="6" spans="1:2" x14ac:dyDescent="0.25">
      <c r="A6" t="s">
        <v>7</v>
      </c>
      <c r="B6">
        <v>11</v>
      </c>
    </row>
    <row r="7" spans="1:2" x14ac:dyDescent="0.25">
      <c r="A7" t="s">
        <v>49</v>
      </c>
      <c r="B7">
        <v>5</v>
      </c>
    </row>
    <row r="8" spans="1:2" x14ac:dyDescent="0.25">
      <c r="A8" t="s">
        <v>50</v>
      </c>
      <c r="B8">
        <v>2</v>
      </c>
    </row>
    <row r="9" spans="1:2" x14ac:dyDescent="0.25">
      <c r="A9" t="s">
        <v>51</v>
      </c>
      <c r="B9">
        <v>4</v>
      </c>
    </row>
    <row r="10" spans="1:2" x14ac:dyDescent="0.25">
      <c r="A10" s="84" t="s">
        <v>14</v>
      </c>
      <c r="B10" s="85">
        <f>SUM(B5+B6+B7+B8+B9)</f>
        <v>22</v>
      </c>
    </row>
    <row r="12" spans="1:2" x14ac:dyDescent="0.25">
      <c r="A12" s="61" t="s">
        <v>8</v>
      </c>
      <c r="B12">
        <v>12</v>
      </c>
    </row>
    <row r="15" spans="1:2" x14ac:dyDescent="0.25">
      <c r="A15" s="61" t="s">
        <v>9</v>
      </c>
    </row>
    <row r="16" spans="1:2" x14ac:dyDescent="0.25">
      <c r="A16" t="s">
        <v>62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"/>
  <sheetViews>
    <sheetView zoomScaleNormal="100" workbookViewId="0">
      <selection activeCell="B17" sqref="B17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67</v>
      </c>
      <c r="B3">
        <v>5</v>
      </c>
    </row>
    <row r="6" spans="1:2" x14ac:dyDescent="0.25">
      <c r="A6" s="61" t="s">
        <v>18</v>
      </c>
    </row>
    <row r="7" spans="1:2" x14ac:dyDescent="0.25">
      <c r="A7" t="s">
        <v>11</v>
      </c>
      <c r="B7">
        <v>4</v>
      </c>
    </row>
    <row r="8" spans="1:2" x14ac:dyDescent="0.25">
      <c r="A8" t="s">
        <v>52</v>
      </c>
      <c r="B8">
        <v>2</v>
      </c>
    </row>
    <row r="9" spans="1:2" x14ac:dyDescent="0.25">
      <c r="A9" s="63" t="s">
        <v>13</v>
      </c>
      <c r="B9">
        <f>SUM(B7+B8)</f>
        <v>6</v>
      </c>
    </row>
    <row r="12" spans="1:2" x14ac:dyDescent="0.25">
      <c r="A12" s="63" t="s">
        <v>15</v>
      </c>
    </row>
    <row r="13" spans="1:2" x14ac:dyDescent="0.25">
      <c r="A13" s="83" t="s">
        <v>63</v>
      </c>
    </row>
    <row r="14" spans="1:2" x14ac:dyDescent="0.25">
      <c r="A14" s="83" t="s">
        <v>64</v>
      </c>
    </row>
    <row r="15" spans="1:2" x14ac:dyDescent="0.25">
      <c r="A15" s="83" t="s">
        <v>65</v>
      </c>
    </row>
    <row r="16" spans="1:2" x14ac:dyDescent="0.25">
      <c r="A16" s="83" t="s">
        <v>66</v>
      </c>
    </row>
    <row r="17" spans="1:1" x14ac:dyDescent="0.25">
      <c r="A17" s="83"/>
    </row>
    <row r="18" spans="1:1" x14ac:dyDescent="0.25">
      <c r="A18" s="63" t="s">
        <v>53</v>
      </c>
    </row>
    <row r="19" spans="1:1" x14ac:dyDescent="0.25">
      <c r="A19" t="s">
        <v>68</v>
      </c>
    </row>
    <row r="20" spans="1:1" x14ac:dyDescent="0.25">
      <c r="A20" s="83" t="s">
        <v>71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2024-09-04T17:43:12Z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