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TAW Status Reports\"/>
    </mc:Choice>
  </mc:AlternateContent>
  <xr:revisionPtr revIDLastSave="0" documentId="13_ncr:1_{7DDD4AF5-2F17-4BDC-AE63-41E4687E1E42}" xr6:coauthVersionLast="47" xr6:coauthVersionMax="47" xr10:uidLastSave="{00000000-0000-0000-0000-000000000000}"/>
  <bookViews>
    <workbookView xWindow="28680" yWindow="75" windowWidth="29040" windowHeight="15840" tabRatio="500" activeTab="2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S5" i="1"/>
  <c r="B12" i="2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J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<sst xmlns="http://schemas.openxmlformats.org/spreadsheetml/2006/main" count="128" uniqueCount="112">
  <si>
    <t>Towers at Wyncote</t>
  </si>
  <si>
    <t>1095 Apts</t>
  </si>
  <si>
    <t>320 Apts</t>
  </si>
  <si>
    <t>535 Apts</t>
  </si>
  <si>
    <t>228 Apts</t>
  </si>
  <si>
    <t>1798 Apts</t>
  </si>
  <si>
    <t>STUDIO</t>
  </si>
  <si>
    <t>NA</t>
  </si>
  <si>
    <t>1 BED/ 1 BTH</t>
  </si>
  <si>
    <t>1 BED w DEN</t>
  </si>
  <si>
    <t>2 BED/ 2 BTH</t>
  </si>
  <si>
    <t>3 BED/ 2 BTH</t>
  </si>
  <si>
    <t>Specials</t>
  </si>
  <si>
    <t>3% Preferred employer</t>
  </si>
  <si>
    <t>No Preferred Employer Discounts</t>
  </si>
  <si>
    <t>Applications</t>
  </si>
  <si>
    <t># of Studios</t>
  </si>
  <si>
    <t># of 1 Bedrooms</t>
  </si>
  <si>
    <t># of 1 Bedroom with Dens</t>
  </si>
  <si>
    <t># of 2 Bedrooms</t>
  </si>
  <si>
    <t># of 2 Bedrooms with Dens</t>
  </si>
  <si>
    <t># of 3 Bedrooms</t>
  </si>
  <si>
    <t># of 3 Bedrooms with Den/ 4 Beds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</si>
  <si>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</si>
  <si>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</si>
  <si>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</si>
  <si>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</si>
  <si>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</si>
  <si>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</si>
  <si>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</si>
  <si>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</si>
  <si>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</si>
  <si>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</si>
  <si>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</si>
  <si>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</si>
  <si>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</si>
  <si>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</si>
  <si>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</si>
  <si>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Waitlist Applications</t>
  </si>
  <si>
    <t># of Waitlist:</t>
  </si>
  <si>
    <t>Travis Poston</t>
  </si>
  <si>
    <t>Maurice Duckson</t>
  </si>
  <si>
    <t>Application Count</t>
  </si>
  <si>
    <t>Total Waitlist Count:</t>
  </si>
  <si>
    <t>Total # of Applications:</t>
  </si>
  <si>
    <t>Travis Wait List</t>
  </si>
  <si>
    <t>Maurice Wait List</t>
  </si>
  <si>
    <t>275 Apts</t>
  </si>
  <si>
    <t>In-Person Competitior Visits</t>
  </si>
  <si>
    <t>Virtual, Self-Guided &amp; In-Person</t>
  </si>
  <si>
    <t>*Spoke With Jacklyn from 100 York (Leasing Agent) Charles Halpert Is the Property Manager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</si>
  <si>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</si>
  <si>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  <charset val="1"/>
      </rPr>
      <t xml:space="preserve">                                            267-281-8516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</si>
  <si>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</si>
  <si>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t>Andre Walker</t>
  </si>
  <si>
    <t>In-Person and  Virtual</t>
  </si>
  <si>
    <t>In person tours</t>
  </si>
  <si>
    <t>5% preferred employer discount</t>
  </si>
  <si>
    <t>Active Military Discount of 5%</t>
  </si>
  <si>
    <t>Traffic: Busy</t>
  </si>
  <si>
    <t>Guided Tours and Virtual</t>
  </si>
  <si>
    <t>In Person some virtual</t>
  </si>
  <si>
    <t>5% Student Discount for any local Students 12 month lease or longer</t>
  </si>
  <si>
    <t>5% Preferred Employer- expanded list</t>
  </si>
  <si>
    <t>Traffic: steady</t>
  </si>
  <si>
    <r>
      <rPr>
        <b/>
        <sz val="11"/>
        <color rgb="FF000000"/>
        <rFont val="Calibri"/>
        <family val="2"/>
      </rPr>
      <t>Lynnewood Gardens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</si>
  <si>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</si>
  <si>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</si>
  <si>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>-  9/23/22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</si>
  <si>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- 9/22/22</t>
    </r>
    <r>
      <rPr>
        <sz val="11"/>
        <color rgb="FF00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</si>
  <si>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- 9/29/22</t>
    </r>
  </si>
  <si>
    <r>
      <rPr>
        <b/>
        <sz val="11"/>
        <color rgb="FF000000"/>
        <rFont val="Calibri"/>
        <family val="2"/>
      </rPr>
      <t>Chestnut Hill Tower</t>
    </r>
    <r>
      <rPr>
        <sz val="11"/>
        <color rgb="FF000000"/>
        <rFont val="Calibri"/>
        <family val="2"/>
        <charset val="1"/>
      </rPr>
      <t>- 9/30/22</t>
    </r>
  </si>
  <si>
    <t>Traffic: Slow/Steady</t>
  </si>
  <si>
    <t>Special: None</t>
  </si>
  <si>
    <t>1 bedrooms $150 off first month</t>
  </si>
  <si>
    <t>0 "Other" University Students</t>
  </si>
  <si>
    <t>No Specials</t>
  </si>
  <si>
    <t>Anabel Wait list</t>
  </si>
  <si>
    <t>Andre Wait list</t>
  </si>
  <si>
    <t>No More Preferred Employer</t>
  </si>
  <si>
    <t>Anabel Guzman</t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</si>
  <si>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</si>
  <si>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t>Traffic: busy</t>
  </si>
  <si>
    <t>0 Salus- PE</t>
  </si>
  <si>
    <t># of Waitlist (Overall)</t>
  </si>
  <si>
    <t>0 Penn State Abington Students</t>
  </si>
  <si>
    <t>0 Abington/Jefferson Hospital - PE</t>
  </si>
  <si>
    <t>1) Jasmine Monroe. Applied online. Uploaded non-PDF paystubs. Will submitt hold after she finds a suiteable apartment, still searching options.</t>
  </si>
  <si>
    <t xml:space="preserve">2) Sheree Stockton. Needs help from son to download her paystubs. Not moving until Ocotber. Will hold apartment later. </t>
  </si>
  <si>
    <t>Occupancy - 86%</t>
  </si>
  <si>
    <t>Occupancy – 94%</t>
  </si>
  <si>
    <t>Occupancy – 99%</t>
  </si>
  <si>
    <t>Occupany – 96%</t>
  </si>
  <si>
    <t>Occupancy – 85%</t>
  </si>
  <si>
    <t xml:space="preserve">Occupancy – 92.99%  </t>
  </si>
  <si>
    <t>$500 Off 1 Bed and 2 Bed apartments lease by 10/1, $750 off Select Units</t>
  </si>
  <si>
    <t>Week of 9/4/2023 – 9/10/2023</t>
  </si>
  <si>
    <t>10/8/2023 –11/14/2023</t>
  </si>
  <si>
    <t>1 Arcadia Students</t>
  </si>
  <si>
    <t>0 Salus Students</t>
  </si>
  <si>
    <t>4 Working Professionals</t>
  </si>
  <si>
    <t xml:space="preserve">1) Bruce Joseph. Waiting for update from Andre. </t>
  </si>
  <si>
    <t xml:space="preserve">3) Lisa Demers. Wants to do a 6 month lease starting in Ocotber. Waiting for hold deposit and income. </t>
  </si>
  <si>
    <t>$750 off move-in and waived amenity fee if lease by 9/30</t>
  </si>
  <si>
    <t>Traffic: little slower</t>
  </si>
  <si>
    <t>Occupancy – 98%</t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</si>
  <si>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</si>
  <si>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</si>
  <si>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t>132 Apts</t>
  </si>
  <si>
    <t xml:space="preserve">1) Vanessa Fripps. Plans to submit holding deposit tomorrow. </t>
  </si>
  <si>
    <t xml:space="preserve">1) Nadia Edmonds. Anabel hasn’t heard back yet. Following up. </t>
  </si>
  <si>
    <t xml:space="preserve">2) Lawana Lamone. Anabel reached out, waiting for her bank statements.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</si>
</sst>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\$#,##0"/>
    <numFmt numFmtId="165" formatCode="\$#,##0.00_);[Red]&quot;($&quot;#,##0.00\)"/>
    <numFmt numFmtId="166" formatCode="\$#,##0_);[Red]&quot;($&quot;#,##0\)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zoomScale="93" zoomScaleNormal="93" workbookViewId="0">
      <selection activeCell="N8" sqref="N8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</cols>
  <sheetData>
    <row r="1" spans="1:22" x14ac:dyDescent="0.25">
      <c r="A1" s="1">
        <v>2023</v>
      </c>
    </row>
    <row r="2" spans="1:22" x14ac:dyDescent="0.25">
      <c r="A2" s="72" t="s">
        <v>0</v>
      </c>
      <c r="B2" s="2"/>
      <c r="C2" s="2"/>
      <c r="D2" s="3"/>
      <c r="E2" s="71" t="s">
        <v>51</v>
      </c>
      <c r="F2" s="4"/>
      <c r="G2" s="4"/>
      <c r="H2" s="73" t="s">
        <v>52</v>
      </c>
      <c r="I2" s="4"/>
      <c r="J2" s="3"/>
      <c r="K2" s="71" t="s">
        <v>81</v>
      </c>
      <c r="L2" s="4"/>
      <c r="M2" s="3"/>
      <c r="N2" s="71" t="s">
        <v>107</v>
      </c>
      <c r="O2" s="4"/>
      <c r="P2" s="3"/>
      <c r="Q2" s="72" t="s">
        <v>53</v>
      </c>
      <c r="R2" s="4"/>
      <c r="S2" s="4"/>
      <c r="T2" s="72" t="s">
        <v>106</v>
      </c>
      <c r="U2" s="2"/>
      <c r="V2" s="5"/>
    </row>
    <row r="3" spans="1:22" x14ac:dyDescent="0.25">
      <c r="A3" s="6" t="s">
        <v>1</v>
      </c>
      <c r="B3" s="7"/>
      <c r="C3" s="8"/>
      <c r="D3" s="9"/>
      <c r="E3" s="7" t="s">
        <v>2</v>
      </c>
      <c r="F3" s="7"/>
      <c r="G3" s="7"/>
      <c r="H3" s="6" t="s">
        <v>3</v>
      </c>
      <c r="I3" s="7"/>
      <c r="J3" s="10"/>
      <c r="K3" s="7" t="s">
        <v>4</v>
      </c>
      <c r="L3" s="7"/>
      <c r="M3" s="10"/>
      <c r="N3" s="7" t="s">
        <v>108</v>
      </c>
      <c r="O3" s="7"/>
      <c r="P3" s="10"/>
      <c r="Q3" s="6" t="s">
        <v>5</v>
      </c>
      <c r="R3" s="7"/>
      <c r="S3" s="7"/>
      <c r="T3" s="11" t="s">
        <v>47</v>
      </c>
      <c r="U3" s="8"/>
      <c r="V3" s="12"/>
    </row>
    <row r="4" spans="1:22" x14ac:dyDescent="0.25">
      <c r="A4" s="6" t="s">
        <v>94</v>
      </c>
      <c r="B4" s="7"/>
      <c r="C4" s="7"/>
      <c r="D4" s="10"/>
      <c r="E4" s="7" t="s">
        <v>90</v>
      </c>
      <c r="F4" s="7"/>
      <c r="G4" s="7"/>
      <c r="H4" s="13" t="s">
        <v>93</v>
      </c>
      <c r="I4" s="14"/>
      <c r="J4" s="15"/>
      <c r="K4" s="16" t="s">
        <v>89</v>
      </c>
      <c r="L4" s="17"/>
      <c r="M4" s="18"/>
      <c r="N4" s="7" t="s">
        <v>91</v>
      </c>
      <c r="O4" s="7"/>
      <c r="P4" s="10"/>
      <c r="Q4" s="6" t="s">
        <v>92</v>
      </c>
      <c r="R4" s="7"/>
      <c r="S4" s="7"/>
      <c r="T4" s="11" t="s">
        <v>105</v>
      </c>
      <c r="U4" s="8"/>
      <c r="V4" s="12"/>
    </row>
    <row r="5" spans="1:22" x14ac:dyDescent="0.25">
      <c r="A5" s="19" t="s">
        <v>6</v>
      </c>
      <c r="B5" s="20">
        <v>1255</v>
      </c>
      <c r="C5" s="21">
        <v>520</v>
      </c>
      <c r="D5" s="22">
        <f>SUM(B5/C5)</f>
        <v>2.4134615384615383</v>
      </c>
      <c r="E5" s="23" t="s">
        <v>7</v>
      </c>
      <c r="F5" s="21">
        <v>673</v>
      </c>
      <c r="G5" s="24" t="s">
        <v>7</v>
      </c>
      <c r="H5" s="25" t="s">
        <v>7</v>
      </c>
      <c r="I5" s="26" t="s">
        <v>7</v>
      </c>
      <c r="J5" s="27" t="s">
        <v>7</v>
      </c>
      <c r="K5" s="23">
        <v>1241</v>
      </c>
      <c r="L5" s="21">
        <v>450</v>
      </c>
      <c r="M5" s="22">
        <f>SUM(K5/L5)</f>
        <v>2.7577777777777777</v>
      </c>
      <c r="N5" s="23" t="s">
        <v>7</v>
      </c>
      <c r="O5" s="21" t="s">
        <v>7</v>
      </c>
      <c r="P5" s="21" t="s">
        <v>7</v>
      </c>
      <c r="Q5" s="74" t="s">
        <v>7</v>
      </c>
      <c r="R5" s="21">
        <v>575</v>
      </c>
      <c r="S5" s="29" t="e">
        <f>SUM(Q5/R5)</f>
        <v>#VALUE!</v>
      </c>
      <c r="T5" s="30" t="s">
        <v>7</v>
      </c>
      <c r="U5" s="21">
        <v>544</v>
      </c>
      <c r="V5" s="22" t="e">
        <f>SUM(T5/U5)</f>
        <v>#VALUE!</v>
      </c>
    </row>
    <row r="6" spans="1:22" x14ac:dyDescent="0.25">
      <c r="A6" s="19" t="s">
        <v>8</v>
      </c>
      <c r="B6" s="20">
        <v>1335</v>
      </c>
      <c r="C6" s="75">
        <v>604</v>
      </c>
      <c r="D6" s="22">
        <f>SUM(B6/C6)</f>
        <v>2.2102649006622515</v>
      </c>
      <c r="E6" s="23">
        <v>1605</v>
      </c>
      <c r="F6" s="21">
        <v>855</v>
      </c>
      <c r="G6" s="29">
        <f>SUM(E6/F6)</f>
        <v>1.8771929824561404</v>
      </c>
      <c r="H6" s="31">
        <v>1350</v>
      </c>
      <c r="I6" s="21">
        <v>701</v>
      </c>
      <c r="J6" s="22">
        <f>SUM(H6/I6)</f>
        <v>1.9258202567760343</v>
      </c>
      <c r="K6" s="23">
        <v>1540</v>
      </c>
      <c r="L6" s="21">
        <v>650</v>
      </c>
      <c r="M6" s="22">
        <f>SUM(K6/L6)</f>
        <v>2.3692307692307693</v>
      </c>
      <c r="N6" s="23" t="s">
        <v>7</v>
      </c>
      <c r="O6" s="21">
        <v>724</v>
      </c>
      <c r="P6" s="32" t="e">
        <f>SUM(N6/O6)</f>
        <v>#VALUE!</v>
      </c>
      <c r="Q6" s="20">
        <v>1279</v>
      </c>
      <c r="R6" s="21">
        <v>622</v>
      </c>
      <c r="S6" s="29">
        <f>SUM(Q6/R6)</f>
        <v>2.0562700964630225</v>
      </c>
      <c r="T6" s="30">
        <v>2150</v>
      </c>
      <c r="U6" s="21">
        <v>750</v>
      </c>
      <c r="V6" s="22">
        <f>SUM(T6/U6)</f>
        <v>2.8666666666666667</v>
      </c>
    </row>
    <row r="7" spans="1:22" x14ac:dyDescent="0.25">
      <c r="A7" s="19" t="s">
        <v>9</v>
      </c>
      <c r="B7" s="20">
        <v>1610</v>
      </c>
      <c r="C7" s="21">
        <v>1000</v>
      </c>
      <c r="D7" s="22">
        <f>SUM(B7/C7)</f>
        <v>1.61</v>
      </c>
      <c r="E7" s="33"/>
      <c r="F7" s="28"/>
      <c r="G7" s="34"/>
      <c r="H7" s="35"/>
      <c r="I7" s="28"/>
      <c r="J7" s="36"/>
      <c r="K7" s="33"/>
      <c r="L7" s="28"/>
      <c r="M7" s="36"/>
      <c r="N7" s="33"/>
      <c r="O7" s="28"/>
      <c r="P7" s="28"/>
      <c r="Q7" s="28"/>
      <c r="R7" s="28"/>
      <c r="S7" s="34"/>
      <c r="T7" s="37"/>
      <c r="U7" s="28"/>
      <c r="V7" s="36"/>
    </row>
    <row r="8" spans="1:22" x14ac:dyDescent="0.25">
      <c r="A8" s="19" t="s">
        <v>10</v>
      </c>
      <c r="B8" s="20">
        <v>1800</v>
      </c>
      <c r="C8" s="21">
        <v>1216</v>
      </c>
      <c r="D8" s="22">
        <f>SUM(B8/C8)</f>
        <v>1.4802631578947369</v>
      </c>
      <c r="E8" s="23">
        <v>1600</v>
      </c>
      <c r="F8" s="21">
        <v>1123</v>
      </c>
      <c r="G8" s="29">
        <f>SUM(E8/F8)</f>
        <v>1.4247551202137132</v>
      </c>
      <c r="H8" s="31">
        <v>2035</v>
      </c>
      <c r="I8" s="21">
        <v>978</v>
      </c>
      <c r="J8" s="22">
        <f>SUM(H8/I8)</f>
        <v>2.0807770961145193</v>
      </c>
      <c r="K8" s="23">
        <v>1520</v>
      </c>
      <c r="L8" s="21">
        <v>1300</v>
      </c>
      <c r="M8" s="22">
        <f>SUM(K8/L8)</f>
        <v>1.1692307692307693</v>
      </c>
      <c r="N8" s="23">
        <v>2590</v>
      </c>
      <c r="O8" s="21">
        <v>1008</v>
      </c>
      <c r="P8" s="32">
        <f>SUM(N8/O8)</f>
        <v>2.5694444444444446</v>
      </c>
      <c r="Q8" s="20">
        <v>1479</v>
      </c>
      <c r="R8" s="21">
        <v>810</v>
      </c>
      <c r="S8" s="29">
        <f>SUM(Q8/R8)</f>
        <v>1.825925925925926</v>
      </c>
      <c r="T8" s="30">
        <v>2500</v>
      </c>
      <c r="U8" s="21">
        <v>1107</v>
      </c>
      <c r="V8" s="22">
        <f>SUM(T8/U8)</f>
        <v>2.2583559168925023</v>
      </c>
    </row>
    <row r="9" spans="1:22" x14ac:dyDescent="0.25">
      <c r="A9" s="38" t="s">
        <v>11</v>
      </c>
      <c r="B9" s="39">
        <v>2525</v>
      </c>
      <c r="C9" s="40">
        <v>1525</v>
      </c>
      <c r="D9" s="41">
        <f>SUM(B9/C9)</f>
        <v>1.6557377049180328</v>
      </c>
      <c r="E9" s="42">
        <v>2840</v>
      </c>
      <c r="F9" s="40">
        <v>1415</v>
      </c>
      <c r="G9" s="43">
        <f>SUM(E9/F9)</f>
        <v>2.0070671378091873</v>
      </c>
      <c r="H9" s="42">
        <v>2425</v>
      </c>
      <c r="I9" s="44">
        <v>1600</v>
      </c>
      <c r="J9" s="45">
        <f>SUM(H9/I9)</f>
        <v>1.515625</v>
      </c>
      <c r="K9" s="46">
        <v>2183</v>
      </c>
      <c r="L9" s="40">
        <v>1500</v>
      </c>
      <c r="M9" s="41">
        <f>SUM(K9/L9)</f>
        <v>1.4553333333333334</v>
      </c>
      <c r="N9" s="46" t="s">
        <v>7</v>
      </c>
      <c r="O9" s="40">
        <v>1148</v>
      </c>
      <c r="P9" s="47" t="e">
        <f>SUM(N9/O9)</f>
        <v>#VALUE!</v>
      </c>
      <c r="Q9" s="39">
        <v>2220</v>
      </c>
      <c r="R9" s="40">
        <v>1120</v>
      </c>
      <c r="S9" s="43">
        <f>SUM(Q9/R9)</f>
        <v>1.9821428571428572</v>
      </c>
      <c r="T9" s="48" t="s">
        <v>7</v>
      </c>
      <c r="U9" s="49"/>
      <c r="V9" s="50"/>
    </row>
    <row r="10" spans="1:22" ht="15.75" x14ac:dyDescent="0.25">
      <c r="A10" s="70" t="s">
        <v>12</v>
      </c>
      <c r="B10" s="51" t="s">
        <v>95</v>
      </c>
      <c r="C10" s="51"/>
      <c r="D10" s="52"/>
      <c r="E10" s="53" t="s">
        <v>76</v>
      </c>
      <c r="F10" s="51"/>
      <c r="G10" s="51"/>
      <c r="H10" s="54" t="s">
        <v>74</v>
      </c>
      <c r="I10" s="51"/>
      <c r="J10" s="52"/>
      <c r="K10" s="51" t="s">
        <v>103</v>
      </c>
      <c r="L10" s="51"/>
      <c r="M10" s="51"/>
      <c r="N10" s="55" t="s">
        <v>76</v>
      </c>
      <c r="O10" s="51"/>
      <c r="P10" s="51"/>
      <c r="Q10" s="55" t="s">
        <v>76</v>
      </c>
      <c r="R10" s="51"/>
      <c r="S10" s="51"/>
      <c r="T10" s="55" t="s">
        <v>73</v>
      </c>
      <c r="U10" s="51"/>
      <c r="V10" s="52"/>
    </row>
    <row r="11" spans="1:22" x14ac:dyDescent="0.25">
      <c r="A11" s="69"/>
      <c r="B11" t="s">
        <v>13</v>
      </c>
      <c r="D11" s="56"/>
      <c r="E11" t="s">
        <v>61</v>
      </c>
      <c r="H11" s="57" t="s">
        <v>49</v>
      </c>
      <c r="J11" s="56"/>
      <c r="K11" t="s">
        <v>60</v>
      </c>
      <c r="N11" s="57" t="s">
        <v>56</v>
      </c>
      <c r="Q11" s="57" t="s">
        <v>64</v>
      </c>
      <c r="T11" s="57" t="s">
        <v>55</v>
      </c>
      <c r="V11" s="56"/>
    </row>
    <row r="12" spans="1:22" x14ac:dyDescent="0.25">
      <c r="A12" s="69"/>
      <c r="D12" s="56"/>
      <c r="E12" t="s">
        <v>82</v>
      </c>
      <c r="H12" s="57" t="s">
        <v>57</v>
      </c>
      <c r="J12" s="56"/>
      <c r="K12" t="s">
        <v>104</v>
      </c>
      <c r="N12" s="57" t="s">
        <v>72</v>
      </c>
      <c r="Q12" s="57" t="s">
        <v>63</v>
      </c>
      <c r="T12" s="57" t="s">
        <v>64</v>
      </c>
      <c r="V12" s="56"/>
    </row>
    <row r="13" spans="1:22" x14ac:dyDescent="0.25">
      <c r="A13" s="58"/>
      <c r="B13" s="59"/>
      <c r="C13" s="59"/>
      <c r="D13" s="60"/>
      <c r="E13" s="59" t="s">
        <v>79</v>
      </c>
      <c r="F13" s="59"/>
      <c r="G13" s="59"/>
      <c r="H13" s="61" t="s">
        <v>59</v>
      </c>
      <c r="I13" s="59"/>
      <c r="J13" s="60"/>
      <c r="K13" s="58" t="s">
        <v>58</v>
      </c>
      <c r="L13" s="59"/>
      <c r="M13" s="59"/>
      <c r="N13" s="58"/>
      <c r="O13" s="59"/>
      <c r="P13" s="59"/>
      <c r="Q13" s="58" t="s">
        <v>62</v>
      </c>
      <c r="R13" s="59"/>
      <c r="S13" s="59"/>
      <c r="T13" s="58" t="s">
        <v>14</v>
      </c>
      <c r="U13" s="59"/>
      <c r="V13" s="60"/>
    </row>
    <row r="15" spans="1:22" x14ac:dyDescent="0.25">
      <c r="A15" s="67" t="s">
        <v>48</v>
      </c>
      <c r="J15" s="66"/>
    </row>
    <row r="17" spans="1:7" x14ac:dyDescent="0.25">
      <c r="A17" s="68" t="s">
        <v>70</v>
      </c>
    </row>
    <row r="18" spans="1:7" x14ac:dyDescent="0.25">
      <c r="A18" s="68"/>
    </row>
    <row r="19" spans="1:7" x14ac:dyDescent="0.25">
      <c r="A19" s="68" t="s">
        <v>65</v>
      </c>
    </row>
    <row r="20" spans="1:7" x14ac:dyDescent="0.25">
      <c r="A20" s="68"/>
    </row>
    <row r="21" spans="1:7" x14ac:dyDescent="0.25">
      <c r="A21" s="68" t="s">
        <v>69</v>
      </c>
      <c r="G21" t="s">
        <v>50</v>
      </c>
    </row>
    <row r="22" spans="1:7" x14ac:dyDescent="0.25">
      <c r="A22" s="68"/>
    </row>
    <row r="23" spans="1:7" x14ac:dyDescent="0.25">
      <c r="A23" s="68" t="s">
        <v>71</v>
      </c>
    </row>
    <row r="24" spans="1:7" x14ac:dyDescent="0.25">
      <c r="A24" s="68"/>
    </row>
    <row r="25" spans="1:7" x14ac:dyDescent="0.25">
      <c r="A25" s="68" t="s">
        <v>68</v>
      </c>
    </row>
    <row r="26" spans="1:7" x14ac:dyDescent="0.25">
      <c r="A26" s="68"/>
    </row>
    <row r="27" spans="1:7" x14ac:dyDescent="0.25">
      <c r="A27" s="68" t="s">
        <v>66</v>
      </c>
    </row>
    <row r="28" spans="1:7" x14ac:dyDescent="0.25">
      <c r="A28" s="68"/>
    </row>
    <row r="29" spans="1:7" x14ac:dyDescent="0.25">
      <c r="A29" s="68" t="s">
        <v>67</v>
      </c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zoomScale="112" zoomScaleNormal="100" workbookViewId="0">
      <selection activeCell="F30" sqref="F30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62" t="s">
        <v>15</v>
      </c>
    </row>
    <row r="2" spans="1:2" x14ac:dyDescent="0.25">
      <c r="A2" t="s">
        <v>96</v>
      </c>
    </row>
    <row r="3" spans="1:2" ht="15.75" x14ac:dyDescent="0.25">
      <c r="A3" s="63"/>
    </row>
    <row r="4" spans="1:2" x14ac:dyDescent="0.25">
      <c r="A4" s="64" t="s">
        <v>42</v>
      </c>
    </row>
    <row r="5" spans="1:2" x14ac:dyDescent="0.25">
      <c r="A5" t="s">
        <v>16</v>
      </c>
      <c r="B5">
        <v>1</v>
      </c>
    </row>
    <row r="6" spans="1:2" x14ac:dyDescent="0.25">
      <c r="A6" t="s">
        <v>17</v>
      </c>
      <c r="B6">
        <v>2</v>
      </c>
    </row>
    <row r="7" spans="1:2" x14ac:dyDescent="0.25">
      <c r="A7" t="s">
        <v>18</v>
      </c>
      <c r="B7">
        <v>0</v>
      </c>
    </row>
    <row r="8" spans="1:2" x14ac:dyDescent="0.25">
      <c r="A8" t="s">
        <v>19</v>
      </c>
      <c r="B8">
        <v>2</v>
      </c>
    </row>
    <row r="9" spans="1:2" x14ac:dyDescent="0.25">
      <c r="A9" t="s">
        <v>20</v>
      </c>
      <c r="B9">
        <v>0</v>
      </c>
    </row>
    <row r="10" spans="1:2" x14ac:dyDescent="0.25">
      <c r="A10" t="s">
        <v>21</v>
      </c>
      <c r="B10">
        <v>0</v>
      </c>
    </row>
    <row r="11" spans="1:2" x14ac:dyDescent="0.25">
      <c r="A11" t="s">
        <v>22</v>
      </c>
      <c r="B11">
        <v>0</v>
      </c>
    </row>
    <row r="12" spans="1:2" x14ac:dyDescent="0.25">
      <c r="A12" t="s">
        <v>44</v>
      </c>
      <c r="B12">
        <f>SUM(B5+B6+B7+B8+B9+B10+B11)</f>
        <v>5</v>
      </c>
    </row>
    <row r="14" spans="1:2" x14ac:dyDescent="0.25">
      <c r="A14" s="64" t="s">
        <v>23</v>
      </c>
      <c r="B14">
        <v>5</v>
      </c>
    </row>
    <row r="16" spans="1:2" x14ac:dyDescent="0.25">
      <c r="A16" s="64" t="s">
        <v>24</v>
      </c>
    </row>
    <row r="17" spans="1:2" x14ac:dyDescent="0.25">
      <c r="A17" t="s">
        <v>25</v>
      </c>
      <c r="B17">
        <v>2</v>
      </c>
    </row>
    <row r="18" spans="1:2" x14ac:dyDescent="0.25">
      <c r="A18" t="s">
        <v>26</v>
      </c>
      <c r="B18">
        <v>0</v>
      </c>
    </row>
    <row r="19" spans="1:2" x14ac:dyDescent="0.25">
      <c r="A19" t="s">
        <v>27</v>
      </c>
      <c r="B19">
        <v>0</v>
      </c>
    </row>
    <row r="20" spans="1:2" x14ac:dyDescent="0.25">
      <c r="A20" t="s">
        <v>28</v>
      </c>
      <c r="B20">
        <v>0</v>
      </c>
    </row>
    <row r="21" spans="1:2" x14ac:dyDescent="0.25">
      <c r="A21" t="s">
        <v>29</v>
      </c>
      <c r="B21">
        <v>1</v>
      </c>
    </row>
    <row r="22" spans="1:2" x14ac:dyDescent="0.25">
      <c r="A22" t="s">
        <v>30</v>
      </c>
      <c r="B22">
        <v>0</v>
      </c>
    </row>
    <row r="23" spans="1:2" x14ac:dyDescent="0.25">
      <c r="A23" t="s">
        <v>31</v>
      </c>
      <c r="B23">
        <v>1</v>
      </c>
    </row>
    <row r="24" spans="1:2" x14ac:dyDescent="0.25">
      <c r="A24" t="s">
        <v>32</v>
      </c>
      <c r="B24">
        <v>0</v>
      </c>
    </row>
    <row r="25" spans="1:2" x14ac:dyDescent="0.25">
      <c r="A25" t="s">
        <v>33</v>
      </c>
      <c r="B25">
        <v>0</v>
      </c>
    </row>
    <row r="26" spans="1:2" x14ac:dyDescent="0.25">
      <c r="A26" t="s">
        <v>34</v>
      </c>
      <c r="B26">
        <v>0</v>
      </c>
    </row>
    <row r="27" spans="1:2" x14ac:dyDescent="0.25">
      <c r="A27" t="s">
        <v>35</v>
      </c>
      <c r="B27">
        <v>1</v>
      </c>
    </row>
    <row r="29" spans="1:2" x14ac:dyDescent="0.25">
      <c r="A29" s="64" t="s">
        <v>36</v>
      </c>
    </row>
    <row r="30" spans="1:2" x14ac:dyDescent="0.25">
      <c r="A30" t="s">
        <v>97</v>
      </c>
    </row>
    <row r="32" spans="1:2" x14ac:dyDescent="0.25">
      <c r="A32" s="64" t="s">
        <v>37</v>
      </c>
    </row>
    <row r="33" spans="1:1" x14ac:dyDescent="0.25">
      <c r="A33" t="s">
        <v>100</v>
      </c>
    </row>
    <row r="34" spans="1:1" x14ac:dyDescent="0.25">
      <c r="A34" t="s">
        <v>99</v>
      </c>
    </row>
    <row r="35" spans="1:1" x14ac:dyDescent="0.25">
      <c r="A35" t="s">
        <v>98</v>
      </c>
    </row>
    <row r="36" spans="1:1" x14ac:dyDescent="0.25">
      <c r="A36" t="s">
        <v>85</v>
      </c>
    </row>
    <row r="37" spans="1:1" x14ac:dyDescent="0.25">
      <c r="A37" t="s">
        <v>75</v>
      </c>
    </row>
    <row r="38" spans="1:1" x14ac:dyDescent="0.25">
      <c r="A38" t="s">
        <v>86</v>
      </c>
    </row>
    <row r="39" spans="1:1" x14ac:dyDescent="0.25">
      <c r="A39" t="s">
        <v>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tabSelected="1" zoomScaleNormal="100" workbookViewId="0">
      <selection activeCell="A29" sqref="A29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5" t="s">
        <v>38</v>
      </c>
    </row>
    <row r="3" spans="1:2" x14ac:dyDescent="0.25">
      <c r="A3" s="64" t="s">
        <v>39</v>
      </c>
    </row>
    <row r="4" spans="1:2" x14ac:dyDescent="0.25">
      <c r="A4" t="s">
        <v>96</v>
      </c>
      <c r="B4">
        <v>3</v>
      </c>
    </row>
    <row r="6" spans="1:2" x14ac:dyDescent="0.25">
      <c r="A6" s="64" t="s">
        <v>84</v>
      </c>
    </row>
    <row r="7" spans="1:2" x14ac:dyDescent="0.25">
      <c r="A7" t="s">
        <v>40</v>
      </c>
      <c r="B7">
        <v>3</v>
      </c>
    </row>
    <row r="8" spans="1:2" x14ac:dyDescent="0.25">
      <c r="A8" t="s">
        <v>80</v>
      </c>
      <c r="B8">
        <v>2</v>
      </c>
    </row>
    <row r="9" spans="1:2" x14ac:dyDescent="0.25">
      <c r="A9" t="s">
        <v>41</v>
      </c>
      <c r="B9">
        <v>1</v>
      </c>
    </row>
    <row r="10" spans="1:2" x14ac:dyDescent="0.25">
      <c r="A10" t="s">
        <v>54</v>
      </c>
      <c r="B10">
        <v>1</v>
      </c>
    </row>
    <row r="11" spans="1:2" x14ac:dyDescent="0.25">
      <c r="A11" s="66" t="s">
        <v>43</v>
      </c>
      <c r="B11">
        <v>7</v>
      </c>
    </row>
    <row r="14" spans="1:2" x14ac:dyDescent="0.25">
      <c r="A14" s="66" t="s">
        <v>45</v>
      </c>
    </row>
    <row r="15" spans="1:2" x14ac:dyDescent="0.25">
      <c r="A15" s="68" t="s">
        <v>87</v>
      </c>
    </row>
    <row r="16" spans="1:2" x14ac:dyDescent="0.25">
      <c r="A16" s="68" t="s">
        <v>88</v>
      </c>
    </row>
    <row r="17" spans="1:1" x14ac:dyDescent="0.25">
      <c r="A17" s="68" t="s">
        <v>102</v>
      </c>
    </row>
    <row r="19" spans="1:1" x14ac:dyDescent="0.25">
      <c r="A19" s="66" t="s">
        <v>77</v>
      </c>
    </row>
    <row r="20" spans="1:1" x14ac:dyDescent="0.25">
      <c r="A20" s="68" t="s">
        <v>110</v>
      </c>
    </row>
    <row r="21" spans="1:1" x14ac:dyDescent="0.25">
      <c r="A21" s="68" t="s">
        <v>111</v>
      </c>
    </row>
    <row r="22" spans="1:1" x14ac:dyDescent="0.25">
      <c r="A22" s="68"/>
    </row>
    <row r="23" spans="1:1" x14ac:dyDescent="0.25">
      <c r="A23" s="66" t="s">
        <v>46</v>
      </c>
    </row>
    <row r="24" spans="1:1" x14ac:dyDescent="0.25">
      <c r="A24" s="68" t="s">
        <v>109</v>
      </c>
    </row>
    <row r="26" spans="1:1" x14ac:dyDescent="0.25">
      <c r="A26" s="66" t="s">
        <v>78</v>
      </c>
    </row>
    <row r="27" spans="1:1" x14ac:dyDescent="0.25">
      <c r="A27" t="s">
        <v>101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2023-09-12T15:52:54Z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