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jsamuel_comehometolindy_com/Documents/Desktop/variance reports/"/>
    </mc:Choice>
  </mc:AlternateContent>
  <xr:revisionPtr revIDLastSave="3" documentId="8_{BA2D0905-FD8F-4EB7-9879-E52406446F98}" xr6:coauthVersionLast="47" xr6:coauthVersionMax="47" xr10:uidLastSave="{54417B23-3890-4450-974D-9CB8108447C2}"/>
  <bookViews>
    <workbookView xWindow="-108" yWindow="-108" windowWidth="23256" windowHeight="12576" xr2:uid="{00000000-000D-0000-FFFF-FFFF00000000}"/>
  </bookViews>
  <sheets>
    <sheet name="February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AA14" i="1"/>
  <c r="W14" i="1"/>
  <c r="S14" i="1"/>
  <c r="O14" i="1"/>
  <c r="AA13" i="1"/>
  <c r="W13" i="1"/>
  <c r="S13" i="1"/>
  <c r="O13" i="1"/>
</calcChain>
</file>

<file path=xl/sharedStrings.xml><?xml version="1.0" encoding="utf-8"?>
<sst xmlns="http://schemas.openxmlformats.org/spreadsheetml/2006/main" count="241" uniqueCount="150">
  <si>
    <t xml:space="preserve">Longwood Manor Apartments </t>
  </si>
  <si>
    <t>Comparables</t>
  </si>
  <si>
    <t>(1)</t>
  </si>
  <si>
    <t>Best Comp</t>
  </si>
  <si>
    <t>(2)</t>
  </si>
  <si>
    <t>(3)</t>
  </si>
  <si>
    <t>(4)</t>
  </si>
  <si>
    <t xml:space="preserve">Park Circle Apartments </t>
  </si>
  <si>
    <t xml:space="preserve">Holme Circle Apartments </t>
  </si>
  <si>
    <t>Winchester Walk Roosevelt</t>
  </si>
  <si>
    <t>Pearl Gate Apartments</t>
  </si>
  <si>
    <t xml:space="preserve">2401 Hoffnagle Street </t>
  </si>
  <si>
    <t>8223 Roosevelt Blvd</t>
  </si>
  <si>
    <t>Occ:</t>
  </si>
  <si>
    <t xml:space="preserve">2800 Axe Factory Road </t>
  </si>
  <si>
    <t>7801 Roosevelt Blvd</t>
  </si>
  <si>
    <t>1625 Hoffnagle Street</t>
  </si>
  <si>
    <t xml:space="preserve">            1bdr</t>
  </si>
  <si>
    <t>Philadelphia Pa 19152</t>
  </si>
  <si>
    <t xml:space="preserve">            2bdr </t>
  </si>
  <si>
    <t>Lindy Property Management</t>
  </si>
  <si>
    <t>215-333-6042</t>
  </si>
  <si>
    <t>215-677-8809</t>
  </si>
  <si>
    <t>215-969-7330</t>
  </si>
  <si>
    <t>215-464-6101</t>
  </si>
  <si>
    <t xml:space="preserve">            3bdr </t>
  </si>
  <si>
    <t>Liss Property Group, LLC</t>
  </si>
  <si>
    <t>Holme Circle Apartment 2010 LP</t>
  </si>
  <si>
    <t>Premier Holdings LLC</t>
  </si>
  <si>
    <t>Concordia Properties</t>
  </si>
  <si>
    <t xml:space="preserve"> </t>
  </si>
  <si>
    <t>Avg.</t>
  </si>
  <si>
    <t>Avg</t>
  </si>
  <si>
    <t xml:space="preserve">No. of  </t>
  </si>
  <si>
    <t>Avail</t>
  </si>
  <si>
    <t>30</t>
  </si>
  <si>
    <t>Low</t>
  </si>
  <si>
    <t>High</t>
  </si>
  <si>
    <t>Sq.</t>
  </si>
  <si>
    <t>Rent/</t>
  </si>
  <si>
    <t>LOW</t>
  </si>
  <si>
    <t>HIGH</t>
  </si>
  <si>
    <t xml:space="preserve">     LOW</t>
  </si>
  <si>
    <t xml:space="preserve">    LOW</t>
  </si>
  <si>
    <t xml:space="preserve">Units  </t>
  </si>
  <si>
    <t>Vacant</t>
  </si>
  <si>
    <t>Now</t>
  </si>
  <si>
    <t>Days</t>
  </si>
  <si>
    <t>Rent</t>
  </si>
  <si>
    <t>Ft.</t>
  </si>
  <si>
    <t>Sq.Ft.</t>
  </si>
  <si>
    <t>RENT</t>
  </si>
  <si>
    <t xml:space="preserve">     RENT</t>
  </si>
  <si>
    <t xml:space="preserve">    RENT</t>
  </si>
  <si>
    <t>1 Bedroom</t>
  </si>
  <si>
    <t>2 Bedroom</t>
  </si>
  <si>
    <t>TOTAL</t>
  </si>
  <si>
    <t>Date Of Last Increase</t>
  </si>
  <si>
    <t># Of units</t>
  </si>
  <si>
    <t>Security Deposit</t>
  </si>
  <si>
    <t>Varies</t>
  </si>
  <si>
    <t>1 month rent</t>
  </si>
  <si>
    <t>1 month rent / $500</t>
  </si>
  <si>
    <t>Application Fee</t>
  </si>
  <si>
    <t>S/T / Corp Available</t>
  </si>
  <si>
    <t>N</t>
  </si>
  <si>
    <t>Y</t>
  </si>
  <si>
    <t>Heat/Hot Water</t>
  </si>
  <si>
    <t>Included</t>
  </si>
  <si>
    <t>Cooking Gas</t>
  </si>
  <si>
    <t>Electric</t>
  </si>
  <si>
    <t>R</t>
  </si>
  <si>
    <t>Air Conditioning</t>
  </si>
  <si>
    <t>Laundry Room</t>
  </si>
  <si>
    <t>Pool</t>
  </si>
  <si>
    <t>Vacancy</t>
  </si>
  <si>
    <t>Distance</t>
  </si>
  <si>
    <t>Subject</t>
  </si>
  <si>
    <t>0.4 miles from LM</t>
  </si>
  <si>
    <t>1.2 miles from LM</t>
  </si>
  <si>
    <t>0.7 miles from LM</t>
  </si>
  <si>
    <t>0.9 miles from LM</t>
  </si>
  <si>
    <t>COMMENTS:</t>
  </si>
  <si>
    <t>Longwood Manor</t>
  </si>
  <si>
    <t>COMMENTS: Park Circle</t>
  </si>
  <si>
    <t>COMMENTS: Holme Circle</t>
  </si>
  <si>
    <t>COMMENTS: Winchester Walk</t>
  </si>
  <si>
    <t>COMMENTS: Pearl Gate</t>
  </si>
  <si>
    <t xml:space="preserve">On-site laundry </t>
  </si>
  <si>
    <t xml:space="preserve">Small pets welcome </t>
  </si>
  <si>
    <t>Wall-to-Wall Carpeting</t>
  </si>
  <si>
    <t>Full-Sized Washer and Dryer</t>
  </si>
  <si>
    <t>Garbage Disposal</t>
  </si>
  <si>
    <t>$200 Non-Refundable Pet Fee</t>
  </si>
  <si>
    <t>AC</t>
  </si>
  <si>
    <t>Private Home Entrance</t>
  </si>
  <si>
    <t>Covering on all Windows</t>
  </si>
  <si>
    <t xml:space="preserve">$25 Monthly Pet Fee </t>
  </si>
  <si>
    <t>Gas Range</t>
  </si>
  <si>
    <t>Large Closets</t>
  </si>
  <si>
    <t xml:space="preserve">Refrigerator </t>
  </si>
  <si>
    <t>Resort-style Swimming Pool</t>
  </si>
  <si>
    <t>On-Site Parking</t>
  </si>
  <si>
    <t>Free Poolside WiFi</t>
  </si>
  <si>
    <t>Carpet</t>
  </si>
  <si>
    <t>Large windows</t>
  </si>
  <si>
    <t>Fully Equipped Fitness Center</t>
  </si>
  <si>
    <t>AC wall units</t>
  </si>
  <si>
    <t>Cable</t>
  </si>
  <si>
    <t>Refrigerator</t>
  </si>
  <si>
    <t>Resident Business Center with WiFi</t>
  </si>
  <si>
    <t>$250 Non-Refundable Pet Fee</t>
  </si>
  <si>
    <t>DR Ceiling Fans</t>
  </si>
  <si>
    <t>Off street parking</t>
  </si>
  <si>
    <t>Expansive Sun Deck</t>
  </si>
  <si>
    <t xml:space="preserve">$20 Monthly dog Fee </t>
  </si>
  <si>
    <t xml:space="preserve">Hardwood floors in most </t>
  </si>
  <si>
    <t>High speed Internet access available</t>
  </si>
  <si>
    <t>Pet friendly - 80 weight limit</t>
  </si>
  <si>
    <t>25 lb dog weight limit</t>
  </si>
  <si>
    <t>Microwave in upgraded kitchens</t>
  </si>
  <si>
    <t>Pet friendly - breed restrictions apply</t>
  </si>
  <si>
    <t>Granite countertops in upgraded kitchens</t>
  </si>
  <si>
    <t>Ceiling Fans</t>
  </si>
  <si>
    <t>Dishwashers in upgraded kitchens</t>
  </si>
  <si>
    <t xml:space="preserve">$35 Monthly Pet Fee </t>
  </si>
  <si>
    <t>Ceramic tile in upgraded kitchens</t>
  </si>
  <si>
    <t>Microwave</t>
  </si>
  <si>
    <t>Smoke-free apartments available</t>
  </si>
  <si>
    <t>Controlled Access Entry</t>
  </si>
  <si>
    <t>Granite countertops</t>
  </si>
  <si>
    <t>Newly Upgraded Kitchens</t>
  </si>
  <si>
    <t>Spacious Closets</t>
  </si>
  <si>
    <t>Semi-Private Basement</t>
  </si>
  <si>
    <t>Indiv control thermostat</t>
  </si>
  <si>
    <t>Additional Storage</t>
  </si>
  <si>
    <t>Balconies in some units</t>
  </si>
  <si>
    <t>A/C Central</t>
  </si>
  <si>
    <t>Elevators</t>
  </si>
  <si>
    <t>Dishwasher</t>
  </si>
  <si>
    <t>Mini Blinds</t>
  </si>
  <si>
    <t>Shared Garage</t>
  </si>
  <si>
    <t>higher rents with 2 bathroom</t>
  </si>
  <si>
    <t>higher rents are with garages &amp; 1 month free</t>
  </si>
  <si>
    <t>$35 application fee per applicant / $50 for couple</t>
  </si>
  <si>
    <t>$35 application fee per applicant</t>
  </si>
  <si>
    <t>$25 application fee per applicant</t>
  </si>
  <si>
    <t>$50 application fee per applicant</t>
  </si>
  <si>
    <t>$1.89 - $2.09</t>
  </si>
  <si>
    <t>$1.66 - $1.87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</si>
</sst>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&quot; &quot;;\(&quot;$&quot;#,##0.00\)"/>
    <numFmt numFmtId="165" formatCode="0.0%"/>
    <numFmt numFmtId="166" formatCode="#,##0&quot; &quot;;\(#,##0\)"/>
    <numFmt numFmtId="167" formatCode="#,##0.00&quot; &quot;;\(#,##0.00\)"/>
    <numFmt numFmtId="168" formatCode="&quot;$&quot;#,##0&quot; &quot;;\(&quot;$&quot;#,##0\)"/>
  </numFmts>
  <fonts count="11" x14ac:knownFonts="1">
    <font>
      <sz val="12"/>
      <color indexed="8"/>
      <name val="Arial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u/>
      <sz val="10"/>
      <color indexed="8"/>
      <name val="Arial"/>
      <family val="2"/>
    </font>
    <font>
      <i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82">
    <xf numFmtId="0" fontId="0" fillId="0" borderId="0" xfId="0"/>
    <xf numFmtId="0" fontId="0" fillId="0" borderId="0" xfId="0" applyNumberFormat="1"/>
    <xf numFmtId="49" fontId="1" fillId="0" borderId="1" xfId="0" applyNumberFormat="1" applyFont="1" applyBorder="1"/>
    <xf numFmtId="0" fontId="0" fillId="0" borderId="1" xfId="0" applyBorder="1"/>
    <xf numFmtId="15" fontId="2" fillId="0" borderId="1" xfId="0" applyNumberFormat="1" applyFont="1" applyBorder="1"/>
    <xf numFmtId="49" fontId="2" fillId="0" borderId="1" xfId="0" applyNumberFormat="1" applyFont="1" applyBorder="1"/>
    <xf numFmtId="0" fontId="3" fillId="0" borderId="2" xfId="0" applyFont="1" applyBorder="1"/>
    <xf numFmtId="0" fontId="1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0" fillId="0" borderId="3" xfId="0" applyBorder="1"/>
    <xf numFmtId="49" fontId="4" fillId="0" borderId="4" xfId="0" applyNumberFormat="1" applyFont="1" applyBorder="1"/>
    <xf numFmtId="0" fontId="5" fillId="0" borderId="5" xfId="0" applyFont="1" applyBorder="1"/>
    <xf numFmtId="0" fontId="5" fillId="0" borderId="6" xfId="0" applyFont="1" applyBorder="1"/>
    <xf numFmtId="49" fontId="4" fillId="2" borderId="7" xfId="0" applyNumberFormat="1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49" fontId="4" fillId="3" borderId="7" xfId="0" applyNumberFormat="1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49" fontId="4" fillId="4" borderId="7" xfId="0" applyNumberFormat="1" applyFont="1" applyFill="1" applyBorder="1"/>
    <xf numFmtId="0" fontId="4" fillId="4" borderId="8" xfId="0" applyFont="1" applyFill="1" applyBorder="1"/>
    <xf numFmtId="0" fontId="4" fillId="4" borderId="9" xfId="0" applyFont="1" applyFill="1" applyBorder="1"/>
    <xf numFmtId="49" fontId="4" fillId="5" borderId="7" xfId="0" applyNumberFormat="1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5" fillId="0" borderId="10" xfId="0" applyFont="1" applyBorder="1"/>
    <xf numFmtId="0" fontId="5" fillId="0" borderId="1" xfId="0" applyFont="1" applyBorder="1"/>
    <xf numFmtId="0" fontId="0" fillId="0" borderId="10" xfId="0" applyBorder="1"/>
    <xf numFmtId="0" fontId="0" fillId="0" borderId="11" xfId="0" applyBorder="1"/>
    <xf numFmtId="49" fontId="5" fillId="0" borderId="10" xfId="0" applyNumberFormat="1" applyFont="1" applyBorder="1"/>
    <xf numFmtId="9" fontId="5" fillId="0" borderId="1" xfId="0" applyNumberFormat="1" applyFont="1" applyBorder="1"/>
    <xf numFmtId="0" fontId="5" fillId="0" borderId="12" xfId="0" applyFont="1" applyBorder="1"/>
    <xf numFmtId="49" fontId="5" fillId="2" borderId="13" xfId="0" applyNumberFormat="1" applyFont="1" applyFill="1" applyBorder="1"/>
    <xf numFmtId="0" fontId="5" fillId="2" borderId="14" xfId="0" applyFont="1" applyFill="1" applyBorder="1"/>
    <xf numFmtId="49" fontId="5" fillId="2" borderId="15" xfId="0" applyNumberFormat="1" applyFont="1" applyFill="1" applyBorder="1"/>
    <xf numFmtId="49" fontId="5" fillId="3" borderId="13" xfId="0" applyNumberFormat="1" applyFont="1" applyFill="1" applyBorder="1"/>
    <xf numFmtId="0" fontId="5" fillId="3" borderId="14" xfId="0" applyFont="1" applyFill="1" applyBorder="1"/>
    <xf numFmtId="49" fontId="5" fillId="3" borderId="15" xfId="0" applyNumberFormat="1" applyFont="1" applyFill="1" applyBorder="1"/>
    <xf numFmtId="49" fontId="5" fillId="4" borderId="13" xfId="0" applyNumberFormat="1" applyFont="1" applyFill="1" applyBorder="1"/>
    <xf numFmtId="0" fontId="5" fillId="4" borderId="14" xfId="0" applyFont="1" applyFill="1" applyBorder="1"/>
    <xf numFmtId="49" fontId="5" fillId="4" borderId="15" xfId="0" applyNumberFormat="1" applyFont="1" applyFill="1" applyBorder="1"/>
    <xf numFmtId="49" fontId="5" fillId="5" borderId="13" xfId="0" applyNumberFormat="1" applyFont="1" applyFill="1" applyBorder="1"/>
    <xf numFmtId="0" fontId="5" fillId="5" borderId="14" xfId="0" applyFont="1" applyFill="1" applyBorder="1"/>
    <xf numFmtId="49" fontId="5" fillId="5" borderId="15" xfId="0" applyNumberFormat="1" applyFont="1" applyFill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5" fontId="5" fillId="4" borderId="15" xfId="0" applyNumberFormat="1" applyFont="1" applyFill="1" applyBorder="1"/>
    <xf numFmtId="165" fontId="5" fillId="5" borderId="15" xfId="0" applyNumberFormat="1" applyFont="1" applyFill="1" applyBorder="1"/>
    <xf numFmtId="0" fontId="5" fillId="2" borderId="15" xfId="0" applyFont="1" applyFill="1" applyBorder="1"/>
    <xf numFmtId="0" fontId="5" fillId="3" borderId="15" xfId="0" applyFont="1" applyFill="1" applyBorder="1"/>
    <xf numFmtId="0" fontId="5" fillId="4" borderId="15" xfId="0" applyFont="1" applyFill="1" applyBorder="1"/>
    <xf numFmtId="0" fontId="5" fillId="5" borderId="15" xfId="0" applyFont="1" applyFill="1" applyBorder="1"/>
    <xf numFmtId="0" fontId="5" fillId="0" borderId="2" xfId="0" applyFont="1" applyBorder="1"/>
    <xf numFmtId="0" fontId="6" fillId="0" borderId="1" xfId="0" applyFont="1" applyBorder="1" applyAlignment="1">
      <alignment horizontal="center"/>
    </xf>
    <xf numFmtId="0" fontId="3" fillId="0" borderId="11" xfId="0" applyFont="1" applyBorder="1"/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49" fontId="6" fillId="2" borderId="15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5" fillId="4" borderId="13" xfId="0" applyFont="1" applyFill="1" applyBorder="1"/>
    <xf numFmtId="0" fontId="0" fillId="4" borderId="14" xfId="0" applyFill="1" applyBorder="1"/>
    <xf numFmtId="49" fontId="6" fillId="4" borderId="15" xfId="0" applyNumberFormat="1" applyFont="1" applyFill="1" applyBorder="1" applyAlignment="1">
      <alignment horizontal="center"/>
    </xf>
    <xf numFmtId="0" fontId="5" fillId="5" borderId="13" xfId="0" applyFont="1" applyFill="1" applyBorder="1"/>
    <xf numFmtId="0" fontId="0" fillId="5" borderId="14" xfId="0" applyFill="1" applyBorder="1"/>
    <xf numFmtId="0" fontId="0" fillId="5" borderId="15" xfId="0" applyFill="1" applyBorder="1"/>
    <xf numFmtId="49" fontId="0" fillId="0" borderId="10" xfId="0" applyNumberFormat="1" applyBorder="1"/>
    <xf numFmtId="49" fontId="0" fillId="0" borderId="1" xfId="0" applyNumberFormat="1" applyBorder="1"/>
    <xf numFmtId="49" fontId="6" fillId="0" borderId="11" xfId="0" applyNumberFormat="1" applyFont="1" applyBorder="1" applyAlignment="1">
      <alignment horizontal="right"/>
    </xf>
    <xf numFmtId="0" fontId="6" fillId="0" borderId="4" xfId="0" applyFont="1" applyBorder="1"/>
    <xf numFmtId="49" fontId="6" fillId="0" borderId="5" xfId="0" applyNumberFormat="1" applyFont="1" applyBorder="1"/>
    <xf numFmtId="49" fontId="6" fillId="0" borderId="5" xfId="0" applyNumberFormat="1" applyFont="1" applyBorder="1" applyAlignment="1">
      <alignment horizontal="center"/>
    </xf>
    <xf numFmtId="0" fontId="6" fillId="0" borderId="5" xfId="0" applyNumberFormat="1" applyFont="1" applyBorder="1"/>
    <xf numFmtId="0" fontId="6" fillId="0" borderId="6" xfId="0" applyNumberFormat="1" applyFont="1" applyBorder="1"/>
    <xf numFmtId="49" fontId="6" fillId="2" borderId="13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4" borderId="13" xfId="0" applyNumberFormat="1" applyFont="1" applyFill="1" applyBorder="1"/>
    <xf numFmtId="49" fontId="6" fillId="4" borderId="14" xfId="0" applyNumberFormat="1" applyFont="1" applyFill="1" applyBorder="1" applyAlignment="1">
      <alignment horizontal="center"/>
    </xf>
    <xf numFmtId="49" fontId="6" fillId="5" borderId="13" xfId="0" applyNumberFormat="1" applyFont="1" applyFill="1" applyBorder="1"/>
    <xf numFmtId="49" fontId="6" fillId="5" borderId="14" xfId="0" applyNumberFormat="1" applyFont="1" applyFill="1" applyBorder="1" applyAlignment="1">
      <alignment horizontal="center"/>
    </xf>
    <xf numFmtId="49" fontId="6" fillId="5" borderId="15" xfId="0" applyNumberFormat="1" applyFont="1" applyFill="1" applyBorder="1" applyAlignment="1">
      <alignment horizontal="center"/>
    </xf>
    <xf numFmtId="0" fontId="0" fillId="0" borderId="19" xfId="0" applyBorder="1"/>
    <xf numFmtId="49" fontId="6" fillId="0" borderId="19" xfId="0" applyNumberFormat="1" applyFont="1" applyBorder="1" applyAlignment="1">
      <alignment horizontal="right"/>
    </xf>
    <xf numFmtId="49" fontId="6" fillId="0" borderId="19" xfId="0" applyNumberFormat="1" applyFont="1" applyBorder="1" applyAlignment="1">
      <alignment horizontal="center"/>
    </xf>
    <xf numFmtId="49" fontId="6" fillId="2" borderId="20" xfId="0" applyNumberFormat="1" applyFont="1" applyFill="1" applyBorder="1" applyAlignment="1">
      <alignment horizontal="center"/>
    </xf>
    <xf numFmtId="49" fontId="6" fillId="2" borderId="21" xfId="0" applyNumberFormat="1" applyFont="1" applyFill="1" applyBorder="1"/>
    <xf numFmtId="49" fontId="6" fillId="2" borderId="21" xfId="0" applyNumberFormat="1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3" borderId="20" xfId="0" applyNumberFormat="1" applyFont="1" applyFill="1" applyBorder="1" applyAlignment="1">
      <alignment horizontal="center"/>
    </xf>
    <xf numFmtId="49" fontId="6" fillId="3" borderId="21" xfId="0" applyNumberFormat="1" applyFont="1" applyFill="1" applyBorder="1"/>
    <xf numFmtId="49" fontId="6" fillId="3" borderId="21" xfId="0" applyNumberFormat="1" applyFont="1" applyFill="1" applyBorder="1" applyAlignment="1">
      <alignment horizontal="center"/>
    </xf>
    <xf numFmtId="49" fontId="6" fillId="3" borderId="22" xfId="0" applyNumberFormat="1" applyFont="1" applyFill="1" applyBorder="1" applyAlignment="1">
      <alignment horizontal="center"/>
    </xf>
    <xf numFmtId="49" fontId="6" fillId="4" borderId="20" xfId="0" applyNumberFormat="1" applyFont="1" applyFill="1" applyBorder="1" applyAlignment="1">
      <alignment horizontal="center"/>
    </xf>
    <xf numFmtId="49" fontId="6" fillId="4" borderId="21" xfId="0" applyNumberFormat="1" applyFont="1" applyFill="1" applyBorder="1" applyAlignment="1">
      <alignment horizontal="center"/>
    </xf>
    <xf numFmtId="49" fontId="6" fillId="4" borderId="22" xfId="0" applyNumberFormat="1" applyFont="1" applyFill="1" applyBorder="1" applyAlignment="1">
      <alignment horizontal="center"/>
    </xf>
    <xf numFmtId="49" fontId="6" fillId="5" borderId="20" xfId="0" applyNumberFormat="1" applyFont="1" applyFill="1" applyBorder="1" applyAlignment="1">
      <alignment horizontal="center"/>
    </xf>
    <xf numFmtId="49" fontId="6" fillId="5" borderId="21" xfId="0" applyNumberFormat="1" applyFont="1" applyFill="1" applyBorder="1" applyAlignment="1">
      <alignment horizontal="center"/>
    </xf>
    <xf numFmtId="49" fontId="6" fillId="5" borderId="22" xfId="0" applyNumberFormat="1" applyFont="1" applyFill="1" applyBorder="1" applyAlignment="1">
      <alignment horizontal="center"/>
    </xf>
    <xf numFmtId="49" fontId="5" fillId="0" borderId="23" xfId="0" applyNumberFormat="1" applyFont="1" applyBorder="1"/>
    <xf numFmtId="0" fontId="5" fillId="0" borderId="23" xfId="0" applyNumberFormat="1" applyFont="1" applyBorder="1"/>
    <xf numFmtId="166" fontId="5" fillId="0" borderId="23" xfId="0" applyNumberFormat="1" applyFont="1" applyBorder="1" applyAlignment="1">
      <alignment horizontal="center"/>
    </xf>
    <xf numFmtId="167" fontId="5" fillId="0" borderId="23" xfId="0" applyNumberFormat="1" applyFont="1" applyBorder="1" applyAlignment="1">
      <alignment horizontal="center"/>
    </xf>
    <xf numFmtId="166" fontId="5" fillId="2" borderId="23" xfId="0" applyNumberFormat="1" applyFont="1" applyFill="1" applyBorder="1" applyAlignment="1">
      <alignment horizontal="center"/>
    </xf>
    <xf numFmtId="167" fontId="5" fillId="2" borderId="23" xfId="0" applyNumberFormat="1" applyFont="1" applyFill="1" applyBorder="1" applyAlignment="1">
      <alignment horizontal="center"/>
    </xf>
    <xf numFmtId="0" fontId="5" fillId="3" borderId="23" xfId="0" applyNumberFormat="1" applyFont="1" applyFill="1" applyBorder="1" applyAlignment="1">
      <alignment horizontal="center"/>
    </xf>
    <xf numFmtId="166" fontId="5" fillId="3" borderId="23" xfId="0" applyNumberFormat="1" applyFont="1" applyFill="1" applyBorder="1" applyAlignment="1">
      <alignment horizontal="center"/>
    </xf>
    <xf numFmtId="167" fontId="5" fillId="3" borderId="23" xfId="0" applyNumberFormat="1" applyFont="1" applyFill="1" applyBorder="1" applyAlignment="1">
      <alignment horizontal="center"/>
    </xf>
    <xf numFmtId="166" fontId="5" fillId="4" borderId="23" xfId="0" applyNumberFormat="1" applyFont="1" applyFill="1" applyBorder="1" applyAlignment="1">
      <alignment horizontal="center"/>
    </xf>
    <xf numFmtId="167" fontId="5" fillId="4" borderId="23" xfId="0" applyNumberFormat="1" applyFont="1" applyFill="1" applyBorder="1" applyAlignment="1">
      <alignment horizontal="center"/>
    </xf>
    <xf numFmtId="166" fontId="5" fillId="5" borderId="23" xfId="0" applyNumberFormat="1" applyFont="1" applyFill="1" applyBorder="1" applyAlignment="1">
      <alignment horizontal="center"/>
    </xf>
    <xf numFmtId="167" fontId="5" fillId="5" borderId="23" xfId="0" applyNumberFormat="1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right"/>
    </xf>
    <xf numFmtId="0" fontId="4" fillId="0" borderId="2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6" fontId="5" fillId="0" borderId="5" xfId="0" applyNumberFormat="1" applyFont="1" applyBorder="1"/>
    <xf numFmtId="167" fontId="5" fillId="0" borderId="5" xfId="0" applyNumberFormat="1" applyFont="1" applyBorder="1"/>
    <xf numFmtId="49" fontId="5" fillId="6" borderId="5" xfId="0" applyNumberFormat="1" applyFont="1" applyFill="1" applyBorder="1"/>
    <xf numFmtId="0" fontId="4" fillId="0" borderId="17" xfId="0" applyFont="1" applyBorder="1" applyAlignment="1">
      <alignment horizontal="right"/>
    </xf>
    <xf numFmtId="0" fontId="4" fillId="0" borderId="17" xfId="0" applyFont="1" applyBorder="1"/>
    <xf numFmtId="0" fontId="4" fillId="0" borderId="1" xfId="0" applyFont="1" applyBorder="1"/>
    <xf numFmtId="166" fontId="5" fillId="0" borderId="1" xfId="0" applyNumberFormat="1" applyFont="1" applyBorder="1"/>
    <xf numFmtId="167" fontId="5" fillId="0" borderId="1" xfId="0" applyNumberFormat="1" applyFont="1" applyBorder="1"/>
    <xf numFmtId="49" fontId="5" fillId="0" borderId="1" xfId="0" applyNumberFormat="1" applyFont="1" applyBorder="1"/>
    <xf numFmtId="49" fontId="7" fillId="0" borderId="23" xfId="0" applyNumberFormat="1" applyFont="1" applyBorder="1"/>
    <xf numFmtId="0" fontId="4" fillId="0" borderId="10" xfId="0" applyFont="1" applyBorder="1"/>
    <xf numFmtId="0" fontId="4" fillId="0" borderId="2" xfId="0" applyFont="1" applyBorder="1"/>
    <xf numFmtId="166" fontId="5" fillId="0" borderId="2" xfId="0" applyNumberFormat="1" applyFont="1" applyBorder="1"/>
    <xf numFmtId="167" fontId="5" fillId="0" borderId="2" xfId="0" applyNumberFormat="1" applyFont="1" applyBorder="1"/>
    <xf numFmtId="0" fontId="0" fillId="0" borderId="2" xfId="0" applyBorder="1"/>
    <xf numFmtId="49" fontId="5" fillId="0" borderId="16" xfId="0" applyNumberFormat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8" xfId="0" applyFont="1" applyBorder="1"/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166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left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1" xfId="0" applyFont="1" applyBorder="1"/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165" fontId="5" fillId="2" borderId="15" xfId="0" applyNumberFormat="1" applyFont="1" applyFill="1" applyBorder="1"/>
    <xf numFmtId="165" fontId="5" fillId="3" borderId="15" xfId="0" applyNumberFormat="1" applyFont="1" applyFill="1" applyBorder="1"/>
    <xf numFmtId="3" fontId="5" fillId="4" borderId="23" xfId="0" applyNumberFormat="1" applyFont="1" applyFill="1" applyBorder="1" applyAlignment="1">
      <alignment horizontal="center"/>
    </xf>
    <xf numFmtId="3" fontId="5" fillId="3" borderId="23" xfId="0" applyNumberFormat="1" applyFont="1" applyFill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5" fillId="0" borderId="18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49" fontId="5" fillId="6" borderId="16" xfId="0" applyNumberFormat="1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0" fontId="5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BE5F1"/>
      <rgbColor rgb="FFD6E3BC"/>
      <rgbColor rgb="FFFABF8F"/>
      <rgbColor rgb="FFA5B6CA"/>
      <rgbColor rgb="FFFF0000"/>
      <rgbColor rgb="FF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1"/>
  <sheetViews>
    <sheetView showGridLines="0" tabSelected="1" topLeftCell="B1" workbookViewId="0">
      <selection activeCell="M12" sqref="M12"/>
    </sheetView>
  </sheetViews>
  <sheetFormatPr defaultColWidth="8.6328125" defaultRowHeight="15" customHeight="1" x14ac:dyDescent="0.25"/>
  <cols>
    <col min="1" max="1" width="17.453125" style="1" customWidth="1"/>
    <col min="2" max="2" width="5.81640625" style="1" customWidth="1"/>
    <col min="3" max="3" width="4.54296875" style="1" customWidth="1"/>
    <col min="4" max="4" width="3.36328125" style="1" customWidth="1"/>
    <col min="5" max="5" width="3.81640625" style="1" customWidth="1"/>
    <col min="6" max="6" width="4.453125" style="1" customWidth="1"/>
    <col min="7" max="7" width="3.90625" style="1" customWidth="1"/>
    <col min="8" max="8" width="6.36328125" style="1" customWidth="1"/>
    <col min="9" max="9" width="5.453125" style="1" customWidth="1"/>
    <col min="10" max="10" width="5.36328125" style="1" customWidth="1"/>
    <col min="11" max="11" width="9.81640625" style="1" customWidth="1"/>
    <col min="12" max="12" width="6.36328125" style="1" customWidth="1"/>
    <col min="13" max="13" width="6.54296875" style="1" customWidth="1"/>
    <col min="14" max="14" width="6.36328125" style="1" customWidth="1"/>
    <col min="15" max="15" width="5.453125" style="1" customWidth="1"/>
    <col min="16" max="16" width="5.54296875" style="1" customWidth="1"/>
    <col min="17" max="17" width="5.81640625" style="1" customWidth="1"/>
    <col min="18" max="18" width="5.36328125" style="1" customWidth="1"/>
    <col min="19" max="19" width="5.453125" style="1" customWidth="1"/>
    <col min="20" max="20" width="6.81640625" style="1" customWidth="1"/>
    <col min="21" max="21" width="7" style="1" customWidth="1"/>
    <col min="22" max="22" width="7.36328125" style="1" customWidth="1"/>
    <col min="23" max="23" width="7" style="1" customWidth="1"/>
    <col min="24" max="24" width="6" style="1" customWidth="1"/>
    <col min="25" max="25" width="5.54296875" style="1" customWidth="1"/>
    <col min="26" max="26" width="4.54296875" style="1" customWidth="1"/>
    <col min="27" max="27" width="7.36328125" style="1" customWidth="1"/>
    <col min="28" max="43" width="8.6328125" style="1" hidden="1" customWidth="1"/>
    <col min="44" max="256" width="8.81640625" style="1" customWidth="1"/>
  </cols>
  <sheetData>
    <row r="1" spans="1:47" ht="18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8" customHeight="1" x14ac:dyDescent="0.3">
      <c r="A2" s="4">
        <v>45082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18" customHeight="1" x14ac:dyDescent="0.3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8" customHeight="1" x14ac:dyDescent="0.3">
      <c r="A4" s="6"/>
      <c r="B4" s="6"/>
      <c r="C4" s="6"/>
      <c r="D4" s="6"/>
      <c r="E4" s="6"/>
      <c r="F4" s="6"/>
      <c r="G4" s="6"/>
      <c r="H4" s="6"/>
      <c r="I4" s="6"/>
      <c r="J4" s="7"/>
      <c r="K4" s="7"/>
      <c r="L4" s="8" t="s">
        <v>2</v>
      </c>
      <c r="M4" s="9"/>
      <c r="N4" s="10" t="s">
        <v>3</v>
      </c>
      <c r="O4" s="6"/>
      <c r="P4" s="8" t="s">
        <v>4</v>
      </c>
      <c r="Q4" s="9"/>
      <c r="R4" s="10" t="s">
        <v>3</v>
      </c>
      <c r="S4" s="6"/>
      <c r="T4" s="8" t="s">
        <v>5</v>
      </c>
      <c r="U4" s="9"/>
      <c r="V4" s="6"/>
      <c r="W4" s="6"/>
      <c r="X4" s="8" t="s">
        <v>6</v>
      </c>
      <c r="Y4" s="9"/>
      <c r="Z4" s="6"/>
      <c r="AA4" s="6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6.649999999999999" customHeight="1" x14ac:dyDescent="0.25">
      <c r="A5" s="11"/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4"/>
      <c r="L5" s="15" t="s">
        <v>7</v>
      </c>
      <c r="M5" s="16"/>
      <c r="N5" s="16"/>
      <c r="O5" s="17"/>
      <c r="P5" s="18" t="s">
        <v>8</v>
      </c>
      <c r="Q5" s="19"/>
      <c r="R5" s="19"/>
      <c r="S5" s="20"/>
      <c r="T5" s="21" t="s">
        <v>9</v>
      </c>
      <c r="U5" s="22"/>
      <c r="V5" s="22"/>
      <c r="W5" s="23"/>
      <c r="X5" s="24" t="s">
        <v>10</v>
      </c>
      <c r="Y5" s="25"/>
      <c r="Z5" s="25"/>
      <c r="AA5" s="26"/>
      <c r="AB5" s="27"/>
      <c r="AC5" s="28"/>
      <c r="AD5" s="28"/>
      <c r="AE5" s="28"/>
      <c r="AF5" s="28"/>
      <c r="AG5" s="28"/>
      <c r="AH5" s="3"/>
      <c r="AI5" s="3"/>
      <c r="AJ5" s="3"/>
      <c r="AK5" s="3"/>
      <c r="AL5" s="3"/>
      <c r="AM5" s="3"/>
      <c r="AN5" s="3"/>
      <c r="AO5" s="3"/>
      <c r="AP5" s="3"/>
      <c r="AQ5" s="3"/>
      <c r="AR5" s="29"/>
      <c r="AS5" s="3"/>
      <c r="AT5" s="3"/>
      <c r="AU5" s="3"/>
    </row>
    <row r="6" spans="1:47" ht="16.649999999999999" customHeight="1" x14ac:dyDescent="0.25">
      <c r="A6" s="30"/>
      <c r="B6" s="31" t="s">
        <v>11</v>
      </c>
      <c r="C6" s="28"/>
      <c r="D6" s="28"/>
      <c r="E6" s="28"/>
      <c r="F6" s="28"/>
      <c r="G6" s="32"/>
      <c r="H6" s="28"/>
      <c r="I6" s="28"/>
      <c r="J6" s="36" t="s">
        <v>13</v>
      </c>
      <c r="K6" s="33"/>
      <c r="L6" s="34" t="s">
        <v>12</v>
      </c>
      <c r="M6" s="35"/>
      <c r="N6" s="35"/>
      <c r="O6" s="36" t="s">
        <v>13</v>
      </c>
      <c r="P6" s="37" t="s">
        <v>14</v>
      </c>
      <c r="Q6" s="38"/>
      <c r="R6" s="38"/>
      <c r="S6" s="39" t="s">
        <v>13</v>
      </c>
      <c r="T6" s="40" t="s">
        <v>15</v>
      </c>
      <c r="U6" s="41"/>
      <c r="V6" s="41"/>
      <c r="W6" s="42" t="s">
        <v>13</v>
      </c>
      <c r="X6" s="43" t="s">
        <v>16</v>
      </c>
      <c r="Y6" s="44"/>
      <c r="Z6" s="44"/>
      <c r="AA6" s="45" t="s">
        <v>13</v>
      </c>
      <c r="AB6" s="31" t="s">
        <v>17</v>
      </c>
      <c r="AC6" s="46">
        <v>670</v>
      </c>
      <c r="AD6" s="28"/>
      <c r="AE6" s="28"/>
      <c r="AF6" s="28"/>
      <c r="AG6" s="28"/>
      <c r="AH6" s="3"/>
      <c r="AI6" s="3"/>
      <c r="AJ6" s="3"/>
      <c r="AK6" s="3"/>
      <c r="AL6" s="3"/>
      <c r="AM6" s="3"/>
      <c r="AN6" s="3"/>
      <c r="AO6" s="3"/>
      <c r="AP6" s="3"/>
      <c r="AQ6" s="3"/>
      <c r="AR6" s="29"/>
      <c r="AS6" s="3"/>
      <c r="AT6" s="3"/>
      <c r="AU6" s="3"/>
    </row>
    <row r="7" spans="1:47" ht="16.649999999999999" customHeight="1" x14ac:dyDescent="0.25">
      <c r="A7" s="30"/>
      <c r="B7" s="31" t="s">
        <v>18</v>
      </c>
      <c r="C7" s="28"/>
      <c r="D7" s="28"/>
      <c r="E7" s="28"/>
      <c r="F7" s="28"/>
      <c r="G7" s="28"/>
      <c r="H7" s="3"/>
      <c r="I7" s="3"/>
      <c r="J7" s="47">
        <v>0.93330000000000002</v>
      </c>
      <c r="K7" s="33"/>
      <c r="L7" s="34" t="s">
        <v>18</v>
      </c>
      <c r="M7" s="35"/>
      <c r="N7" s="35"/>
      <c r="O7" s="160">
        <v>0.95199999999999996</v>
      </c>
      <c r="P7" s="37" t="s">
        <v>18</v>
      </c>
      <c r="Q7" s="38"/>
      <c r="R7" s="38"/>
      <c r="S7" s="161">
        <v>0.95</v>
      </c>
      <c r="T7" s="40" t="s">
        <v>18</v>
      </c>
      <c r="U7" s="41"/>
      <c r="V7" s="41"/>
      <c r="W7" s="48">
        <v>0.94699999999999995</v>
      </c>
      <c r="X7" s="43" t="s">
        <v>18</v>
      </c>
      <c r="Y7" s="44"/>
      <c r="Z7" s="44"/>
      <c r="AA7" s="49">
        <v>0.96</v>
      </c>
      <c r="AB7" s="31" t="s">
        <v>19</v>
      </c>
      <c r="AC7" s="46">
        <v>865</v>
      </c>
      <c r="AD7" s="28"/>
      <c r="AE7" s="28"/>
      <c r="AF7" s="28"/>
      <c r="AG7" s="28"/>
      <c r="AH7" s="3"/>
      <c r="AI7" s="3"/>
      <c r="AJ7" s="3"/>
      <c r="AK7" s="3"/>
      <c r="AL7" s="3"/>
      <c r="AM7" s="3"/>
      <c r="AN7" s="3"/>
      <c r="AO7" s="3"/>
      <c r="AP7" s="3"/>
      <c r="AQ7" s="3"/>
      <c r="AR7" s="29"/>
      <c r="AS7" s="3"/>
      <c r="AT7" s="3"/>
      <c r="AU7" s="3"/>
    </row>
    <row r="8" spans="1:47" ht="16.649999999999999" customHeight="1" x14ac:dyDescent="0.25">
      <c r="A8" s="30"/>
      <c r="B8" s="31" t="s">
        <v>20</v>
      </c>
      <c r="C8" s="28"/>
      <c r="D8" s="28"/>
      <c r="E8" s="28"/>
      <c r="F8" s="28"/>
      <c r="G8" s="28"/>
      <c r="H8" s="3"/>
      <c r="I8" s="3"/>
      <c r="J8" s="28"/>
      <c r="K8" s="33"/>
      <c r="L8" s="34" t="s">
        <v>21</v>
      </c>
      <c r="M8" s="35"/>
      <c r="N8" s="35"/>
      <c r="O8" s="50"/>
      <c r="P8" s="37" t="s">
        <v>22</v>
      </c>
      <c r="Q8" s="38"/>
      <c r="R8" s="38"/>
      <c r="S8" s="51"/>
      <c r="T8" s="40" t="s">
        <v>23</v>
      </c>
      <c r="U8" s="41"/>
      <c r="V8" s="41"/>
      <c r="W8" s="52"/>
      <c r="X8" s="43" t="s">
        <v>24</v>
      </c>
      <c r="Y8" s="44"/>
      <c r="Z8" s="44"/>
      <c r="AA8" s="53"/>
      <c r="AB8" s="31" t="s">
        <v>25</v>
      </c>
      <c r="AC8" s="46">
        <v>1020</v>
      </c>
      <c r="AD8" s="28"/>
      <c r="AE8" s="28"/>
      <c r="AF8" s="28"/>
      <c r="AG8" s="28"/>
      <c r="AH8" s="3"/>
      <c r="AI8" s="3"/>
      <c r="AJ8" s="3"/>
      <c r="AK8" s="3"/>
      <c r="AL8" s="3"/>
      <c r="AM8" s="3"/>
      <c r="AN8" s="3"/>
      <c r="AO8" s="3"/>
      <c r="AP8" s="3"/>
      <c r="AQ8" s="3"/>
      <c r="AR8" s="29"/>
      <c r="AS8" s="3"/>
      <c r="AT8" s="3"/>
      <c r="AU8" s="3"/>
    </row>
    <row r="9" spans="1:47" ht="16.649999999999999" customHeight="1" x14ac:dyDescent="0.25">
      <c r="A9" s="30"/>
      <c r="B9" s="27"/>
      <c r="C9" s="54"/>
      <c r="D9" s="54"/>
      <c r="E9" s="54"/>
      <c r="F9" s="54"/>
      <c r="G9" s="54"/>
      <c r="H9" s="55"/>
      <c r="I9" s="55"/>
      <c r="J9" s="28"/>
      <c r="K9" s="33"/>
      <c r="L9" s="34" t="s">
        <v>26</v>
      </c>
      <c r="M9" s="35"/>
      <c r="N9" s="35"/>
      <c r="O9" s="50"/>
      <c r="P9" s="37" t="s">
        <v>27</v>
      </c>
      <c r="Q9" s="38"/>
      <c r="R9" s="38"/>
      <c r="S9" s="51"/>
      <c r="T9" s="40" t="s">
        <v>28</v>
      </c>
      <c r="U9" s="41"/>
      <c r="V9" s="41"/>
      <c r="W9" s="52"/>
      <c r="X9" s="43" t="s">
        <v>29</v>
      </c>
      <c r="Y9" s="44"/>
      <c r="Z9" s="44"/>
      <c r="AA9" s="53"/>
      <c r="AB9" s="27"/>
      <c r="AC9" s="28"/>
      <c r="AD9" s="28"/>
      <c r="AE9" s="28"/>
      <c r="AF9" s="28"/>
      <c r="AG9" s="28"/>
      <c r="AH9" s="3"/>
      <c r="AI9" s="3"/>
      <c r="AJ9" s="3"/>
      <c r="AK9" s="3"/>
      <c r="AL9" s="3"/>
      <c r="AM9" s="3"/>
      <c r="AN9" s="3"/>
      <c r="AO9" s="3"/>
      <c r="AP9" s="3"/>
      <c r="AQ9" s="3"/>
      <c r="AR9" s="29"/>
      <c r="AS9" s="3"/>
      <c r="AT9" s="3"/>
      <c r="AU9" s="3"/>
    </row>
    <row r="10" spans="1:47" ht="15.75" customHeight="1" x14ac:dyDescent="0.3">
      <c r="A10" s="30"/>
      <c r="B10" s="56"/>
      <c r="C10" s="164" t="s">
        <v>30</v>
      </c>
      <c r="D10" s="165"/>
      <c r="E10" s="165"/>
      <c r="F10" s="165"/>
      <c r="G10" s="166"/>
      <c r="H10" s="57"/>
      <c r="I10" s="57"/>
      <c r="J10" s="30"/>
      <c r="K10" s="58" t="s">
        <v>31</v>
      </c>
      <c r="L10" s="59"/>
      <c r="M10" s="60"/>
      <c r="N10" s="60"/>
      <c r="O10" s="61" t="s">
        <v>31</v>
      </c>
      <c r="P10" s="62"/>
      <c r="Q10" s="38"/>
      <c r="R10" s="63"/>
      <c r="S10" s="64"/>
      <c r="T10" s="65"/>
      <c r="U10" s="41"/>
      <c r="V10" s="66"/>
      <c r="W10" s="67" t="s">
        <v>32</v>
      </c>
      <c r="X10" s="68"/>
      <c r="Y10" s="44"/>
      <c r="Z10" s="69"/>
      <c r="AA10" s="70"/>
      <c r="AB10" s="71" t="s">
        <v>30</v>
      </c>
      <c r="AC10" s="72" t="s">
        <v>30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9"/>
      <c r="AS10" s="3"/>
      <c r="AT10" s="3"/>
      <c r="AU10" s="3"/>
    </row>
    <row r="11" spans="1:47" ht="24" customHeight="1" x14ac:dyDescent="0.25">
      <c r="A11" s="30"/>
      <c r="B11" s="73" t="s">
        <v>33</v>
      </c>
      <c r="C11" s="74"/>
      <c r="D11" s="75" t="s">
        <v>34</v>
      </c>
      <c r="E11" s="76" t="s">
        <v>35</v>
      </c>
      <c r="F11" s="77">
        <v>60</v>
      </c>
      <c r="G11" s="78">
        <v>90</v>
      </c>
      <c r="H11" s="58" t="s">
        <v>36</v>
      </c>
      <c r="I11" s="58" t="s">
        <v>37</v>
      </c>
      <c r="J11" s="58" t="s">
        <v>38</v>
      </c>
      <c r="K11" s="58" t="s">
        <v>39</v>
      </c>
      <c r="L11" s="79" t="s">
        <v>40</v>
      </c>
      <c r="M11" s="80" t="s">
        <v>41</v>
      </c>
      <c r="N11" s="80" t="s">
        <v>38</v>
      </c>
      <c r="O11" s="61" t="s">
        <v>39</v>
      </c>
      <c r="P11" s="81" t="s">
        <v>40</v>
      </c>
      <c r="Q11" s="82" t="s">
        <v>41</v>
      </c>
      <c r="R11" s="82" t="s">
        <v>38</v>
      </c>
      <c r="S11" s="83" t="s">
        <v>39</v>
      </c>
      <c r="T11" s="84" t="s">
        <v>42</v>
      </c>
      <c r="U11" s="85" t="s">
        <v>41</v>
      </c>
      <c r="V11" s="85" t="s">
        <v>38</v>
      </c>
      <c r="W11" s="67" t="s">
        <v>39</v>
      </c>
      <c r="X11" s="86" t="s">
        <v>43</v>
      </c>
      <c r="Y11" s="87" t="s">
        <v>41</v>
      </c>
      <c r="Z11" s="87" t="s">
        <v>38</v>
      </c>
      <c r="AA11" s="88" t="s">
        <v>39</v>
      </c>
      <c r="AB11" s="2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9"/>
      <c r="AS11" s="3"/>
      <c r="AT11" s="3"/>
      <c r="AU11" s="3"/>
    </row>
    <row r="12" spans="1:47" ht="16.649999999999999" customHeight="1" x14ac:dyDescent="0.25">
      <c r="A12" s="89"/>
      <c r="B12" s="90" t="s">
        <v>44</v>
      </c>
      <c r="C12" s="91" t="s">
        <v>45</v>
      </c>
      <c r="D12" s="91" t="s">
        <v>46</v>
      </c>
      <c r="E12" s="91" t="s">
        <v>47</v>
      </c>
      <c r="F12" s="91" t="s">
        <v>47</v>
      </c>
      <c r="G12" s="91" t="s">
        <v>47</v>
      </c>
      <c r="H12" s="91" t="s">
        <v>48</v>
      </c>
      <c r="I12" s="91" t="s">
        <v>48</v>
      </c>
      <c r="J12" s="91" t="s">
        <v>49</v>
      </c>
      <c r="K12" s="91" t="s">
        <v>50</v>
      </c>
      <c r="L12" s="92" t="s">
        <v>51</v>
      </c>
      <c r="M12" s="93" t="s">
        <v>52</v>
      </c>
      <c r="N12" s="94" t="s">
        <v>49</v>
      </c>
      <c r="O12" s="95" t="s">
        <v>50</v>
      </c>
      <c r="P12" s="96" t="s">
        <v>51</v>
      </c>
      <c r="Q12" s="97" t="s">
        <v>53</v>
      </c>
      <c r="R12" s="98" t="s">
        <v>49</v>
      </c>
      <c r="S12" s="99" t="s">
        <v>50</v>
      </c>
      <c r="T12" s="100" t="s">
        <v>51</v>
      </c>
      <c r="U12" s="101" t="s">
        <v>51</v>
      </c>
      <c r="V12" s="101" t="s">
        <v>49</v>
      </c>
      <c r="W12" s="102" t="s">
        <v>50</v>
      </c>
      <c r="X12" s="103" t="s">
        <v>51</v>
      </c>
      <c r="Y12" s="104" t="s">
        <v>51</v>
      </c>
      <c r="Z12" s="104" t="s">
        <v>49</v>
      </c>
      <c r="AA12" s="105" t="s">
        <v>50</v>
      </c>
      <c r="AB12" s="2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9"/>
      <c r="AS12" s="3"/>
      <c r="AT12" s="3"/>
      <c r="AU12" s="3"/>
    </row>
    <row r="13" spans="1:47" ht="16.649999999999999" customHeight="1" x14ac:dyDescent="0.25">
      <c r="A13" s="106" t="s">
        <v>54</v>
      </c>
      <c r="B13" s="107">
        <v>57</v>
      </c>
      <c r="C13" s="107">
        <v>5</v>
      </c>
      <c r="D13" s="107">
        <v>5</v>
      </c>
      <c r="E13" s="107">
        <v>1</v>
      </c>
      <c r="F13" s="107">
        <v>0</v>
      </c>
      <c r="G13" s="107">
        <v>4</v>
      </c>
      <c r="H13" s="108">
        <v>1350</v>
      </c>
      <c r="I13" s="108">
        <v>1500</v>
      </c>
      <c r="J13" s="108">
        <v>716</v>
      </c>
      <c r="K13" s="109" t="s">
        <v>148</v>
      </c>
      <c r="L13" s="110">
        <v>900</v>
      </c>
      <c r="M13" s="110">
        <v>975</v>
      </c>
      <c r="N13" s="110">
        <v>700</v>
      </c>
      <c r="O13" s="111">
        <f>(L13+M13)*1/2*1/N13</f>
        <v>1.3392857142857142</v>
      </c>
      <c r="P13" s="112">
        <v>1150</v>
      </c>
      <c r="Q13" s="112">
        <v>1150</v>
      </c>
      <c r="R13" s="113">
        <v>650</v>
      </c>
      <c r="S13" s="114">
        <f>(P13+Q13)*1/2*1/R13</f>
        <v>1.7692307692307692</v>
      </c>
      <c r="T13" s="162">
        <v>1295</v>
      </c>
      <c r="U13" s="162">
        <v>1495</v>
      </c>
      <c r="V13" s="115">
        <v>800</v>
      </c>
      <c r="W13" s="116">
        <f>(T13+U13)*1/2*1/V13</f>
        <v>1.7437499999999999</v>
      </c>
      <c r="X13" s="117">
        <v>1085</v>
      </c>
      <c r="Y13" s="117">
        <v>1185</v>
      </c>
      <c r="Z13" s="117">
        <v>645</v>
      </c>
      <c r="AA13" s="118">
        <f>(X13+Y13)*1/2*1/Z13</f>
        <v>1.7596899224806202</v>
      </c>
      <c r="AB13" s="2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9"/>
      <c r="AS13" s="3"/>
      <c r="AT13" s="3"/>
      <c r="AU13" s="3"/>
    </row>
    <row r="14" spans="1:47" ht="16.649999999999999" customHeight="1" x14ac:dyDescent="0.25">
      <c r="A14" s="106" t="s">
        <v>55</v>
      </c>
      <c r="B14" s="107">
        <v>61</v>
      </c>
      <c r="C14" s="107">
        <v>3</v>
      </c>
      <c r="D14" s="107">
        <v>3</v>
      </c>
      <c r="E14" s="107">
        <v>1</v>
      </c>
      <c r="F14" s="107">
        <v>1</v>
      </c>
      <c r="G14" s="107">
        <v>1</v>
      </c>
      <c r="H14" s="108">
        <v>1525</v>
      </c>
      <c r="I14" s="108">
        <v>1545</v>
      </c>
      <c r="J14" s="108">
        <v>932</v>
      </c>
      <c r="K14" s="109" t="s">
        <v>149</v>
      </c>
      <c r="L14" s="110">
        <v>1009</v>
      </c>
      <c r="M14" s="110">
        <v>1250</v>
      </c>
      <c r="N14" s="110">
        <v>840</v>
      </c>
      <c r="O14" s="111">
        <f>(L14+M14)*1/2*1/N14</f>
        <v>1.3446428571428573</v>
      </c>
      <c r="P14" s="112">
        <v>1395</v>
      </c>
      <c r="Q14" s="163">
        <v>1495</v>
      </c>
      <c r="R14" s="113">
        <v>950</v>
      </c>
      <c r="S14" s="114">
        <f>(P14+Q14)*1/2*1/R14</f>
        <v>1.5210526315789474</v>
      </c>
      <c r="T14" s="162">
        <v>1700</v>
      </c>
      <c r="U14" s="162">
        <v>1800</v>
      </c>
      <c r="V14" s="115">
        <v>900</v>
      </c>
      <c r="W14" s="116">
        <f>(T14+U14)*1/2*1/V14</f>
        <v>1.9444444444444444</v>
      </c>
      <c r="X14" s="117">
        <v>1250</v>
      </c>
      <c r="Y14" s="117">
        <v>1500</v>
      </c>
      <c r="Z14" s="117">
        <v>810</v>
      </c>
      <c r="AA14" s="118">
        <f>(X14+Y14)*1/2*1/Z14</f>
        <v>1.6975308641975309</v>
      </c>
      <c r="AB14" s="2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9"/>
      <c r="AS14" s="3"/>
      <c r="AT14" s="3"/>
      <c r="AU14" s="3"/>
    </row>
    <row r="15" spans="1:47" ht="16.649999999999999" customHeight="1" x14ac:dyDescent="0.25">
      <c r="A15" s="119" t="s">
        <v>56</v>
      </c>
      <c r="B15" s="120">
        <f t="shared" ref="B15:G15" si="0">SUM(B13:B14)</f>
        <v>118</v>
      </c>
      <c r="C15" s="120">
        <f t="shared" si="0"/>
        <v>8</v>
      </c>
      <c r="D15" s="120">
        <f t="shared" si="0"/>
        <v>8</v>
      </c>
      <c r="E15" s="120">
        <f t="shared" si="0"/>
        <v>2</v>
      </c>
      <c r="F15" s="120">
        <f t="shared" si="0"/>
        <v>1</v>
      </c>
      <c r="G15" s="120">
        <f t="shared" si="0"/>
        <v>5</v>
      </c>
      <c r="H15" s="121"/>
      <c r="I15" s="122"/>
      <c r="J15" s="123"/>
      <c r="K15" s="124"/>
      <c r="L15" s="13"/>
      <c r="M15" s="13"/>
      <c r="N15" s="13"/>
      <c r="O15" s="13"/>
      <c r="P15" s="13" t="s">
        <v>142</v>
      </c>
      <c r="Q15" s="13"/>
      <c r="R15" s="13"/>
      <c r="S15" s="13"/>
      <c r="T15" s="13" t="s">
        <v>143</v>
      </c>
      <c r="U15" s="125"/>
      <c r="V15" s="13"/>
      <c r="W15" s="13"/>
      <c r="X15" s="13"/>
      <c r="Y15" s="13"/>
      <c r="Z15" s="13"/>
      <c r="AA15" s="1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6.649999999999999" customHeight="1" x14ac:dyDescent="0.25">
      <c r="A16" s="126"/>
      <c r="B16" s="127"/>
      <c r="C16" s="122"/>
      <c r="D16" s="122"/>
      <c r="E16" s="122"/>
      <c r="F16" s="122"/>
      <c r="G16" s="122"/>
      <c r="H16" s="128"/>
      <c r="I16" s="128"/>
      <c r="J16" s="129"/>
      <c r="K16" s="130"/>
      <c r="L16" s="131" t="s">
        <v>30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6.649999999999999" customHeight="1" x14ac:dyDescent="0.25">
      <c r="A17" s="132" t="s">
        <v>57</v>
      </c>
      <c r="B17" s="132" t="s">
        <v>30</v>
      </c>
      <c r="C17" s="133"/>
      <c r="D17" s="128"/>
      <c r="E17" s="128"/>
      <c r="F17" s="128"/>
      <c r="G17" s="128"/>
      <c r="H17" s="128"/>
      <c r="I17" s="128"/>
      <c r="J17" s="129"/>
      <c r="K17" s="130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6.649999999999999" customHeight="1" x14ac:dyDescent="0.25">
      <c r="A18" s="127"/>
      <c r="B18" s="127"/>
      <c r="C18" s="134"/>
      <c r="D18" s="134"/>
      <c r="E18" s="134"/>
      <c r="F18" s="134"/>
      <c r="G18" s="134"/>
      <c r="H18" s="134"/>
      <c r="I18" s="134"/>
      <c r="J18" s="135"/>
      <c r="K18" s="136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3"/>
      <c r="AS18" s="3"/>
      <c r="AT18" s="3"/>
      <c r="AU18" s="3"/>
    </row>
    <row r="19" spans="1:47" ht="16.649999999999999" customHeight="1" x14ac:dyDescent="0.25">
      <c r="A19" s="138" t="s">
        <v>58</v>
      </c>
      <c r="B19" s="127"/>
      <c r="C19" s="127"/>
      <c r="D19" s="127"/>
      <c r="E19" s="127"/>
      <c r="F19" s="127"/>
      <c r="G19" s="127"/>
      <c r="H19" s="181">
        <v>120</v>
      </c>
      <c r="I19" s="168"/>
      <c r="J19" s="168"/>
      <c r="K19" s="169"/>
      <c r="L19" s="174">
        <v>101</v>
      </c>
      <c r="M19" s="168"/>
      <c r="N19" s="168"/>
      <c r="O19" s="169"/>
      <c r="P19" s="174">
        <v>102</v>
      </c>
      <c r="Q19" s="168"/>
      <c r="R19" s="168"/>
      <c r="S19" s="169"/>
      <c r="T19" s="174">
        <v>152</v>
      </c>
      <c r="U19" s="168"/>
      <c r="V19" s="168"/>
      <c r="W19" s="169"/>
      <c r="X19" s="174">
        <v>38</v>
      </c>
      <c r="Y19" s="168"/>
      <c r="Z19" s="168"/>
      <c r="AA19" s="16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1"/>
      <c r="AR19" s="29"/>
      <c r="AS19" s="3"/>
      <c r="AT19" s="3"/>
      <c r="AU19" s="3"/>
    </row>
    <row r="20" spans="1:47" ht="16.649999999999999" customHeight="1" x14ac:dyDescent="0.25">
      <c r="A20" s="138" t="s">
        <v>59</v>
      </c>
      <c r="B20" s="127"/>
      <c r="C20" s="127"/>
      <c r="D20" s="127"/>
      <c r="E20" s="127"/>
      <c r="F20" s="127"/>
      <c r="G20" s="142"/>
      <c r="H20" s="171" t="s">
        <v>60</v>
      </c>
      <c r="I20" s="172"/>
      <c r="J20" s="172"/>
      <c r="K20" s="173"/>
      <c r="L20" s="171" t="s">
        <v>61</v>
      </c>
      <c r="M20" s="172"/>
      <c r="N20" s="172"/>
      <c r="O20" s="173"/>
      <c r="P20" s="171" t="s">
        <v>61</v>
      </c>
      <c r="Q20" s="172"/>
      <c r="R20" s="172"/>
      <c r="S20" s="173"/>
      <c r="T20" s="171" t="s">
        <v>62</v>
      </c>
      <c r="U20" s="172"/>
      <c r="V20" s="172"/>
      <c r="W20" s="173"/>
      <c r="X20" s="171" t="s">
        <v>61</v>
      </c>
      <c r="Y20" s="172"/>
      <c r="Z20" s="172"/>
      <c r="AA20" s="173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1"/>
      <c r="AR20" s="29"/>
      <c r="AS20" s="3"/>
      <c r="AT20" s="3"/>
      <c r="AU20" s="3"/>
    </row>
    <row r="21" spans="1:47" ht="28.5" customHeight="1" x14ac:dyDescent="0.25">
      <c r="A21" s="138" t="s">
        <v>63</v>
      </c>
      <c r="B21" s="127"/>
      <c r="C21" s="127"/>
      <c r="D21" s="127"/>
      <c r="E21" s="127"/>
      <c r="F21" s="127"/>
      <c r="G21" s="127"/>
      <c r="H21" s="167" t="s">
        <v>145</v>
      </c>
      <c r="I21" s="168"/>
      <c r="J21" s="168"/>
      <c r="K21" s="169"/>
      <c r="L21" s="167"/>
      <c r="M21" s="168"/>
      <c r="N21" s="168"/>
      <c r="O21" s="169"/>
      <c r="P21" s="171" t="s">
        <v>146</v>
      </c>
      <c r="Q21" s="168"/>
      <c r="R21" s="168"/>
      <c r="S21" s="169"/>
      <c r="T21" s="171" t="s">
        <v>147</v>
      </c>
      <c r="U21" s="168"/>
      <c r="V21" s="168"/>
      <c r="W21" s="169"/>
      <c r="X21" s="178" t="s">
        <v>144</v>
      </c>
      <c r="Y21" s="179"/>
      <c r="Z21" s="179"/>
      <c r="AA21" s="180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1"/>
      <c r="AR21" s="29"/>
      <c r="AS21" s="3"/>
      <c r="AT21" s="3"/>
      <c r="AU21" s="3"/>
    </row>
    <row r="22" spans="1:47" ht="16.649999999999999" customHeight="1" x14ac:dyDescent="0.25">
      <c r="A22" s="138" t="s">
        <v>64</v>
      </c>
      <c r="B22" s="127"/>
      <c r="C22" s="127"/>
      <c r="D22" s="127"/>
      <c r="E22" s="127"/>
      <c r="F22" s="127"/>
      <c r="G22" s="127"/>
      <c r="H22" s="167" t="s">
        <v>65</v>
      </c>
      <c r="I22" s="168"/>
      <c r="J22" s="168"/>
      <c r="K22" s="169"/>
      <c r="L22" s="171" t="s">
        <v>65</v>
      </c>
      <c r="M22" s="168"/>
      <c r="N22" s="168"/>
      <c r="O22" s="169"/>
      <c r="P22" s="171" t="s">
        <v>65</v>
      </c>
      <c r="Q22" s="168"/>
      <c r="R22" s="168"/>
      <c r="S22" s="169"/>
      <c r="T22" s="171" t="s">
        <v>66</v>
      </c>
      <c r="U22" s="168"/>
      <c r="V22" s="168"/>
      <c r="W22" s="169"/>
      <c r="X22" s="171" t="s">
        <v>65</v>
      </c>
      <c r="Y22" s="168"/>
      <c r="Z22" s="168"/>
      <c r="AA22" s="16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1"/>
      <c r="AR22" s="29"/>
      <c r="AS22" s="3"/>
      <c r="AT22" s="3"/>
      <c r="AU22" s="3"/>
    </row>
    <row r="23" spans="1:47" ht="16.649999999999999" customHeight="1" x14ac:dyDescent="0.25">
      <c r="A23" s="138" t="s">
        <v>67</v>
      </c>
      <c r="B23" s="127"/>
      <c r="C23" s="127"/>
      <c r="D23" s="127"/>
      <c r="E23" s="127"/>
      <c r="F23" s="127"/>
      <c r="G23" s="142"/>
      <c r="H23" s="171" t="s">
        <v>68</v>
      </c>
      <c r="I23" s="168"/>
      <c r="J23" s="168"/>
      <c r="K23" s="169"/>
      <c r="L23" s="170"/>
      <c r="M23" s="168"/>
      <c r="N23" s="168"/>
      <c r="O23" s="169"/>
      <c r="P23" s="170"/>
      <c r="Q23" s="168"/>
      <c r="R23" s="168"/>
      <c r="S23" s="169"/>
      <c r="T23" s="171" t="s">
        <v>65</v>
      </c>
      <c r="U23" s="168"/>
      <c r="V23" s="168"/>
      <c r="W23" s="169"/>
      <c r="X23" s="171" t="s">
        <v>66</v>
      </c>
      <c r="Y23" s="168"/>
      <c r="Z23" s="168"/>
      <c r="AA23" s="16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1"/>
      <c r="AR23" s="29"/>
      <c r="AS23" s="3"/>
      <c r="AT23" s="3"/>
      <c r="AU23" s="3"/>
    </row>
    <row r="24" spans="1:47" ht="16.649999999999999" customHeight="1" x14ac:dyDescent="0.25">
      <c r="A24" s="138" t="s">
        <v>69</v>
      </c>
      <c r="B24" s="127"/>
      <c r="C24" s="127"/>
      <c r="D24" s="127"/>
      <c r="E24" s="127"/>
      <c r="F24" s="127"/>
      <c r="G24" s="142"/>
      <c r="H24" s="171" t="s">
        <v>68</v>
      </c>
      <c r="I24" s="168"/>
      <c r="J24" s="168"/>
      <c r="K24" s="169"/>
      <c r="L24" s="170"/>
      <c r="M24" s="168"/>
      <c r="N24" s="168"/>
      <c r="O24" s="169"/>
      <c r="P24" s="170"/>
      <c r="Q24" s="168"/>
      <c r="R24" s="168"/>
      <c r="S24" s="169"/>
      <c r="T24" s="171" t="s">
        <v>65</v>
      </c>
      <c r="U24" s="168"/>
      <c r="V24" s="168"/>
      <c r="W24" s="169"/>
      <c r="X24" s="171" t="s">
        <v>66</v>
      </c>
      <c r="Y24" s="168"/>
      <c r="Z24" s="168"/>
      <c r="AA24" s="16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1"/>
      <c r="AR24" s="29"/>
      <c r="AS24" s="3"/>
      <c r="AT24" s="3"/>
      <c r="AU24" s="3"/>
    </row>
    <row r="25" spans="1:47" ht="16.649999999999999" customHeight="1" x14ac:dyDescent="0.25">
      <c r="A25" s="138" t="s">
        <v>70</v>
      </c>
      <c r="B25" s="127"/>
      <c r="C25" s="127"/>
      <c r="D25" s="127"/>
      <c r="E25" s="127"/>
      <c r="F25" s="127"/>
      <c r="G25" s="127"/>
      <c r="H25" s="167" t="s">
        <v>71</v>
      </c>
      <c r="I25" s="168"/>
      <c r="J25" s="168"/>
      <c r="K25" s="169"/>
      <c r="L25" s="170"/>
      <c r="M25" s="168"/>
      <c r="N25" s="168"/>
      <c r="O25" s="169"/>
      <c r="P25" s="170"/>
      <c r="Q25" s="168"/>
      <c r="R25" s="168"/>
      <c r="S25" s="169"/>
      <c r="T25" s="171" t="s">
        <v>65</v>
      </c>
      <c r="U25" s="168"/>
      <c r="V25" s="168"/>
      <c r="W25" s="169"/>
      <c r="X25" s="171" t="s">
        <v>71</v>
      </c>
      <c r="Y25" s="168"/>
      <c r="Z25" s="168"/>
      <c r="AA25" s="16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1"/>
      <c r="AR25" s="29"/>
      <c r="AS25" s="3"/>
      <c r="AT25" s="3"/>
      <c r="AU25" s="3"/>
    </row>
    <row r="26" spans="1:47" ht="16.649999999999999" customHeight="1" x14ac:dyDescent="0.25">
      <c r="A26" s="138" t="s">
        <v>72</v>
      </c>
      <c r="B26" s="127"/>
      <c r="C26" s="127"/>
      <c r="D26" s="127"/>
      <c r="E26" s="127"/>
      <c r="F26" s="127"/>
      <c r="G26" s="127"/>
      <c r="H26" s="167" t="s">
        <v>66</v>
      </c>
      <c r="I26" s="168"/>
      <c r="J26" s="168"/>
      <c r="K26" s="169"/>
      <c r="L26" s="171" t="s">
        <v>65</v>
      </c>
      <c r="M26" s="168"/>
      <c r="N26" s="168"/>
      <c r="O26" s="169"/>
      <c r="P26" s="170"/>
      <c r="Q26" s="168"/>
      <c r="R26" s="168"/>
      <c r="S26" s="169"/>
      <c r="T26" s="171" t="s">
        <v>65</v>
      </c>
      <c r="U26" s="168"/>
      <c r="V26" s="168"/>
      <c r="W26" s="169"/>
      <c r="X26" s="171" t="s">
        <v>71</v>
      </c>
      <c r="Y26" s="168"/>
      <c r="Z26" s="168"/>
      <c r="AA26" s="16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1"/>
      <c r="AR26" s="29"/>
      <c r="AS26" s="3"/>
      <c r="AT26" s="3"/>
      <c r="AU26" s="3"/>
    </row>
    <row r="27" spans="1:47" ht="16.649999999999999" customHeight="1" x14ac:dyDescent="0.25">
      <c r="A27" s="138" t="s">
        <v>73</v>
      </c>
      <c r="B27" s="127"/>
      <c r="C27" s="127"/>
      <c r="D27" s="127"/>
      <c r="E27" s="127"/>
      <c r="F27" s="127"/>
      <c r="G27" s="127"/>
      <c r="H27" s="167" t="s">
        <v>66</v>
      </c>
      <c r="I27" s="168"/>
      <c r="J27" s="168"/>
      <c r="K27" s="169"/>
      <c r="L27" s="171" t="s">
        <v>66</v>
      </c>
      <c r="M27" s="168"/>
      <c r="N27" s="168"/>
      <c r="O27" s="169"/>
      <c r="P27" s="170"/>
      <c r="Q27" s="168"/>
      <c r="R27" s="168"/>
      <c r="S27" s="169"/>
      <c r="T27" s="171" t="s">
        <v>66</v>
      </c>
      <c r="U27" s="168"/>
      <c r="V27" s="168"/>
      <c r="W27" s="169"/>
      <c r="X27" s="171" t="s">
        <v>66</v>
      </c>
      <c r="Y27" s="168"/>
      <c r="Z27" s="168"/>
      <c r="AA27" s="16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1"/>
      <c r="AR27" s="29"/>
      <c r="AS27" s="3"/>
      <c r="AT27" s="3"/>
      <c r="AU27" s="3"/>
    </row>
    <row r="28" spans="1:47" ht="16.649999999999999" customHeight="1" x14ac:dyDescent="0.25">
      <c r="A28" s="138" t="s">
        <v>74</v>
      </c>
      <c r="B28" s="127"/>
      <c r="C28" s="127"/>
      <c r="D28" s="127"/>
      <c r="E28" s="127"/>
      <c r="F28" s="127"/>
      <c r="G28" s="127"/>
      <c r="H28" s="167" t="s">
        <v>65</v>
      </c>
      <c r="I28" s="168"/>
      <c r="J28" s="168"/>
      <c r="K28" s="169"/>
      <c r="L28" s="171" t="s">
        <v>65</v>
      </c>
      <c r="M28" s="168"/>
      <c r="N28" s="168"/>
      <c r="O28" s="169"/>
      <c r="P28" s="170"/>
      <c r="Q28" s="168"/>
      <c r="R28" s="168"/>
      <c r="S28" s="169"/>
      <c r="T28" s="171" t="s">
        <v>66</v>
      </c>
      <c r="U28" s="168"/>
      <c r="V28" s="168"/>
      <c r="W28" s="169"/>
      <c r="X28" s="171" t="s">
        <v>65</v>
      </c>
      <c r="Y28" s="168"/>
      <c r="Z28" s="168"/>
      <c r="AA28" s="16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1"/>
      <c r="AR28" s="29"/>
      <c r="AS28" s="3"/>
      <c r="AT28" s="3"/>
      <c r="AU28" s="3"/>
    </row>
    <row r="29" spans="1:47" ht="15.75" customHeight="1" x14ac:dyDescent="0.25">
      <c r="A29" s="138" t="s">
        <v>75</v>
      </c>
      <c r="B29" s="127"/>
      <c r="C29" s="127"/>
      <c r="D29" s="127"/>
      <c r="E29" s="127"/>
      <c r="F29" s="127"/>
      <c r="G29" s="127"/>
      <c r="H29" s="176">
        <v>0.05</v>
      </c>
      <c r="I29" s="176"/>
      <c r="J29" s="176"/>
      <c r="K29" s="177"/>
      <c r="L29" s="175">
        <v>7.999999999999996E-2</v>
      </c>
      <c r="M29" s="176"/>
      <c r="N29" s="176"/>
      <c r="O29" s="177"/>
      <c r="P29" s="175">
        <v>0.05</v>
      </c>
      <c r="Q29" s="176"/>
      <c r="R29" s="176"/>
      <c r="S29" s="177"/>
      <c r="T29" s="175">
        <v>3.5000000000000031E-2</v>
      </c>
      <c r="U29" s="176"/>
      <c r="V29" s="176"/>
      <c r="W29" s="177"/>
      <c r="X29" s="175">
        <v>0</v>
      </c>
      <c r="Y29" s="176"/>
      <c r="Z29" s="176"/>
      <c r="AA29" s="177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1"/>
      <c r="AR29" s="29"/>
      <c r="AS29" s="3"/>
      <c r="AT29" s="3"/>
      <c r="AU29" s="3"/>
    </row>
    <row r="30" spans="1:47" ht="16.649999999999999" customHeight="1" x14ac:dyDescent="0.25">
      <c r="A30" s="138" t="s">
        <v>76</v>
      </c>
      <c r="B30" s="127"/>
      <c r="C30" s="127"/>
      <c r="D30" s="127"/>
      <c r="E30" s="127"/>
      <c r="F30" s="127"/>
      <c r="G30" s="127"/>
      <c r="H30" s="167" t="s">
        <v>77</v>
      </c>
      <c r="I30" s="168"/>
      <c r="J30" s="168"/>
      <c r="K30" s="169"/>
      <c r="L30" s="171" t="s">
        <v>78</v>
      </c>
      <c r="M30" s="168"/>
      <c r="N30" s="168"/>
      <c r="O30" s="169"/>
      <c r="P30" s="171" t="s">
        <v>79</v>
      </c>
      <c r="Q30" s="168"/>
      <c r="R30" s="168"/>
      <c r="S30" s="169"/>
      <c r="T30" s="171" t="s">
        <v>80</v>
      </c>
      <c r="U30" s="168"/>
      <c r="V30" s="168"/>
      <c r="W30" s="169"/>
      <c r="X30" s="171" t="s">
        <v>81</v>
      </c>
      <c r="Y30" s="168"/>
      <c r="Z30" s="168"/>
      <c r="AA30" s="169"/>
      <c r="AB30" s="143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29"/>
      <c r="AS30" s="3"/>
      <c r="AT30" s="3"/>
      <c r="AU30" s="3"/>
    </row>
    <row r="31" spans="1:47" ht="16.649999999999999" customHeight="1" x14ac:dyDescent="0.25">
      <c r="A31" s="122"/>
      <c r="B31" s="122"/>
      <c r="C31" s="122"/>
      <c r="D31" s="122"/>
      <c r="E31" s="122"/>
      <c r="F31" s="122"/>
      <c r="G31" s="122"/>
      <c r="H31" s="122"/>
      <c r="I31" s="122"/>
      <c r="J31" s="123"/>
      <c r="K31" s="12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6.649999999999999" customHeight="1" x14ac:dyDescent="0.25">
      <c r="A32" s="128"/>
      <c r="B32" s="128"/>
      <c r="C32" s="28"/>
      <c r="D32" s="128"/>
      <c r="E32" s="128"/>
      <c r="F32" s="128"/>
      <c r="G32" s="128"/>
      <c r="H32" s="145" t="s">
        <v>82</v>
      </c>
      <c r="I32" s="146" t="s">
        <v>83</v>
      </c>
      <c r="J32" s="147"/>
      <c r="K32" s="148"/>
      <c r="L32" s="145" t="s">
        <v>84</v>
      </c>
      <c r="M32" s="149"/>
      <c r="N32" s="28"/>
      <c r="O32" s="28"/>
      <c r="P32" s="145" t="s">
        <v>85</v>
      </c>
      <c r="Q32" s="149"/>
      <c r="R32" s="28"/>
      <c r="S32" s="28"/>
      <c r="T32" s="145" t="s">
        <v>86</v>
      </c>
      <c r="U32" s="149"/>
      <c r="V32" s="28"/>
      <c r="W32" s="28"/>
      <c r="X32" s="145" t="s">
        <v>87</v>
      </c>
      <c r="Y32" s="149"/>
      <c r="Z32" s="28"/>
      <c r="AA32" s="28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6.649999999999999" customHeight="1" x14ac:dyDescent="0.25">
      <c r="A33" s="128"/>
      <c r="B33" s="128"/>
      <c r="C33" s="28"/>
      <c r="D33" s="128"/>
      <c r="E33" s="128"/>
      <c r="F33" s="128"/>
      <c r="G33" s="128"/>
      <c r="H33" s="150" t="s">
        <v>88</v>
      </c>
      <c r="I33" s="3"/>
      <c r="J33" s="147"/>
      <c r="K33" s="148"/>
      <c r="L33" s="150" t="s">
        <v>89</v>
      </c>
      <c r="M33" s="151"/>
      <c r="N33" s="28"/>
      <c r="O33" s="28"/>
      <c r="P33" s="150" t="s">
        <v>90</v>
      </c>
      <c r="Q33" s="151"/>
      <c r="R33" s="28"/>
      <c r="S33" s="28"/>
      <c r="T33" s="150" t="s">
        <v>91</v>
      </c>
      <c r="U33" s="151"/>
      <c r="V33" s="28"/>
      <c r="W33" s="28"/>
      <c r="X33" s="150" t="s">
        <v>88</v>
      </c>
      <c r="Y33" s="151"/>
      <c r="Z33" s="28"/>
      <c r="AA33" s="28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6.649999999999999" customHeight="1" x14ac:dyDescent="0.25">
      <c r="A34" s="28"/>
      <c r="B34" s="28"/>
      <c r="C34" s="28"/>
      <c r="D34" s="28"/>
      <c r="E34" s="28"/>
      <c r="F34" s="28"/>
      <c r="G34" s="28"/>
      <c r="H34" s="150" t="s">
        <v>92</v>
      </c>
      <c r="I34" s="3"/>
      <c r="J34" s="129"/>
      <c r="K34" s="130"/>
      <c r="L34" s="150" t="s">
        <v>93</v>
      </c>
      <c r="M34" s="151"/>
      <c r="N34" s="28"/>
      <c r="O34" s="28"/>
      <c r="P34" s="150" t="s">
        <v>94</v>
      </c>
      <c r="Q34" s="151"/>
      <c r="R34" s="28"/>
      <c r="S34" s="28"/>
      <c r="T34" s="150" t="s">
        <v>95</v>
      </c>
      <c r="U34" s="151"/>
      <c r="V34" s="28"/>
      <c r="W34" s="28"/>
      <c r="X34" s="150" t="s">
        <v>92</v>
      </c>
      <c r="Y34" s="151"/>
      <c r="Z34" s="28"/>
      <c r="AA34" s="28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6.649999999999999" customHeight="1" x14ac:dyDescent="0.25">
      <c r="A35" s="28"/>
      <c r="B35" s="28"/>
      <c r="C35" s="28"/>
      <c r="D35" s="28"/>
      <c r="E35" s="28"/>
      <c r="F35" s="28"/>
      <c r="G35" s="28"/>
      <c r="H35" s="150" t="s">
        <v>96</v>
      </c>
      <c r="I35" s="3"/>
      <c r="J35" s="129"/>
      <c r="K35" s="130"/>
      <c r="L35" s="150" t="s">
        <v>97</v>
      </c>
      <c r="M35" s="152"/>
      <c r="N35" s="28"/>
      <c r="O35" s="28"/>
      <c r="P35" s="150" t="s">
        <v>98</v>
      </c>
      <c r="Q35" s="152"/>
      <c r="R35" s="28"/>
      <c r="S35" s="28"/>
      <c r="T35" s="150" t="s">
        <v>99</v>
      </c>
      <c r="U35" s="152"/>
      <c r="V35" s="28"/>
      <c r="W35" s="28"/>
      <c r="X35" s="150" t="s">
        <v>96</v>
      </c>
      <c r="Y35" s="151"/>
      <c r="Z35" s="28"/>
      <c r="AA35" s="28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6.649999999999999" customHeight="1" x14ac:dyDescent="0.25">
      <c r="A36" s="28"/>
      <c r="B36" s="28"/>
      <c r="C36" s="28"/>
      <c r="D36" s="28"/>
      <c r="E36" s="28"/>
      <c r="F36" s="28"/>
      <c r="G36" s="28"/>
      <c r="H36" s="150" t="s">
        <v>98</v>
      </c>
      <c r="I36" s="153"/>
      <c r="J36" s="28"/>
      <c r="K36" s="130"/>
      <c r="L36" s="150" t="s">
        <v>88</v>
      </c>
      <c r="M36" s="151"/>
      <c r="N36" s="28"/>
      <c r="O36" s="28"/>
      <c r="P36" s="150" t="s">
        <v>100</v>
      </c>
      <c r="Q36" s="151"/>
      <c r="R36" s="28"/>
      <c r="S36" s="28"/>
      <c r="T36" s="150" t="s">
        <v>90</v>
      </c>
      <c r="U36" s="151"/>
      <c r="V36" s="28"/>
      <c r="W36" s="28"/>
      <c r="X36" s="150" t="s">
        <v>98</v>
      </c>
      <c r="Y36" s="151"/>
      <c r="Z36" s="28"/>
      <c r="AA36" s="28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6.649999999999999" customHeight="1" x14ac:dyDescent="0.25">
      <c r="A37" s="28"/>
      <c r="B37" s="28"/>
      <c r="C37" s="28"/>
      <c r="D37" s="28"/>
      <c r="E37" s="28"/>
      <c r="F37" s="28"/>
      <c r="G37" s="28"/>
      <c r="H37" s="150" t="s">
        <v>100</v>
      </c>
      <c r="I37" s="154"/>
      <c r="J37" s="28"/>
      <c r="K37" s="28"/>
      <c r="L37" s="150" t="s">
        <v>92</v>
      </c>
      <c r="M37" s="151"/>
      <c r="N37" s="28"/>
      <c r="O37" s="28"/>
      <c r="P37" s="150" t="s">
        <v>88</v>
      </c>
      <c r="Q37" s="151"/>
      <c r="R37" s="28"/>
      <c r="S37" s="28"/>
      <c r="T37" s="150" t="s">
        <v>101</v>
      </c>
      <c r="U37" s="151"/>
      <c r="V37" s="28"/>
      <c r="W37" s="28"/>
      <c r="X37" s="150" t="s">
        <v>100</v>
      </c>
      <c r="Y37" s="151"/>
      <c r="Z37" s="28"/>
      <c r="AA37" s="28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6.649999999999999" customHeight="1" x14ac:dyDescent="0.25">
      <c r="A38" s="28"/>
      <c r="B38" s="3"/>
      <c r="C38" s="28"/>
      <c r="D38" s="28"/>
      <c r="E38" s="28"/>
      <c r="F38" s="28"/>
      <c r="G38" s="28"/>
      <c r="H38" s="150" t="s">
        <v>102</v>
      </c>
      <c r="I38" s="154"/>
      <c r="J38" s="28"/>
      <c r="K38" s="28"/>
      <c r="L38" s="150" t="s">
        <v>96</v>
      </c>
      <c r="M38" s="151"/>
      <c r="N38" s="3"/>
      <c r="O38" s="28"/>
      <c r="P38" s="151"/>
      <c r="Q38" s="151"/>
      <c r="R38" s="28"/>
      <c r="S38" s="28"/>
      <c r="T38" s="150" t="s">
        <v>103</v>
      </c>
      <c r="U38" s="151"/>
      <c r="V38" s="28"/>
      <c r="W38" s="28"/>
      <c r="X38" s="150" t="s">
        <v>104</v>
      </c>
      <c r="Y38" s="151"/>
      <c r="Z38" s="28"/>
      <c r="AA38" s="28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6.649999999999999" customHeight="1" x14ac:dyDescent="0.25">
      <c r="A39" s="28"/>
      <c r="B39" s="3"/>
      <c r="C39" s="3"/>
      <c r="D39" s="3"/>
      <c r="E39" s="28"/>
      <c r="F39" s="28"/>
      <c r="G39" s="28"/>
      <c r="H39" s="150" t="s">
        <v>105</v>
      </c>
      <c r="I39" s="28"/>
      <c r="J39" s="28"/>
      <c r="K39" s="28"/>
      <c r="L39" s="150" t="s">
        <v>98</v>
      </c>
      <c r="M39" s="151"/>
      <c r="N39" s="3"/>
      <c r="O39" s="28"/>
      <c r="P39" s="151"/>
      <c r="Q39" s="151"/>
      <c r="R39" s="28"/>
      <c r="S39" s="28"/>
      <c r="T39" s="150" t="s">
        <v>106</v>
      </c>
      <c r="U39" s="151"/>
      <c r="V39" s="28"/>
      <c r="W39" s="28"/>
      <c r="X39" s="150" t="s">
        <v>107</v>
      </c>
      <c r="Y39" s="151"/>
      <c r="Z39" s="28"/>
      <c r="AA39" s="28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6.649999999999999" customHeight="1" x14ac:dyDescent="0.25">
      <c r="A40" s="28"/>
      <c r="B40" s="3"/>
      <c r="C40" s="3"/>
      <c r="D40" s="3"/>
      <c r="E40" s="28"/>
      <c r="F40" s="28"/>
      <c r="G40" s="28"/>
      <c r="H40" s="150" t="s">
        <v>108</v>
      </c>
      <c r="I40" s="155"/>
      <c r="J40" s="28"/>
      <c r="K40" s="28"/>
      <c r="L40" s="131" t="s">
        <v>109</v>
      </c>
      <c r="M40" s="151"/>
      <c r="N40" s="151"/>
      <c r="O40" s="28"/>
      <c r="P40" s="151"/>
      <c r="Q40" s="151"/>
      <c r="R40" s="28"/>
      <c r="S40" s="28"/>
      <c r="T40" s="150" t="s">
        <v>110</v>
      </c>
      <c r="U40" s="151"/>
      <c r="V40" s="28"/>
      <c r="W40" s="28"/>
      <c r="X40" s="150" t="s">
        <v>111</v>
      </c>
      <c r="Y40" s="151"/>
      <c r="Z40" s="28"/>
      <c r="AA40" s="28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.75" customHeight="1" x14ac:dyDescent="0.3">
      <c r="A41" s="151"/>
      <c r="B41" s="3"/>
      <c r="C41" s="3"/>
      <c r="D41" s="3"/>
      <c r="E41" s="151"/>
      <c r="F41" s="151"/>
      <c r="G41" s="151"/>
      <c r="H41" s="150" t="s">
        <v>112</v>
      </c>
      <c r="I41" s="156"/>
      <c r="J41" s="151"/>
      <c r="K41" s="151"/>
      <c r="L41" s="150" t="s">
        <v>113</v>
      </c>
      <c r="M41" s="151"/>
      <c r="N41" s="151"/>
      <c r="O41" s="151"/>
      <c r="P41" s="151"/>
      <c r="Q41" s="151"/>
      <c r="R41" s="151"/>
      <c r="S41" s="151"/>
      <c r="T41" s="150" t="s">
        <v>114</v>
      </c>
      <c r="U41" s="151"/>
      <c r="V41" s="151"/>
      <c r="W41" s="151"/>
      <c r="X41" s="150" t="s">
        <v>115</v>
      </c>
      <c r="Y41" s="151"/>
      <c r="Z41" s="151"/>
      <c r="AA41" s="151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6.649999999999999" customHeight="1" x14ac:dyDescent="0.25">
      <c r="A42" s="151"/>
      <c r="B42" s="3"/>
      <c r="C42" s="3"/>
      <c r="D42" s="3"/>
      <c r="E42" s="151"/>
      <c r="F42" s="151"/>
      <c r="G42" s="151"/>
      <c r="H42" s="150" t="s">
        <v>116</v>
      </c>
      <c r="I42" s="128"/>
      <c r="J42" s="151"/>
      <c r="K42" s="151"/>
      <c r="L42" s="150" t="s">
        <v>117</v>
      </c>
      <c r="M42" s="151"/>
      <c r="N42" s="128"/>
      <c r="O42" s="151"/>
      <c r="P42" s="151"/>
      <c r="Q42" s="151"/>
      <c r="R42" s="151"/>
      <c r="S42" s="151"/>
      <c r="T42" s="150" t="s">
        <v>118</v>
      </c>
      <c r="U42" s="151"/>
      <c r="V42" s="151"/>
      <c r="W42" s="151"/>
      <c r="X42" s="150" t="s">
        <v>119</v>
      </c>
      <c r="Y42" s="151"/>
      <c r="Z42" s="151"/>
      <c r="AA42" s="151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6.649999999999999" customHeight="1" x14ac:dyDescent="0.25">
      <c r="A43" s="151"/>
      <c r="B43" s="3"/>
      <c r="C43" s="3"/>
      <c r="D43" s="3"/>
      <c r="E43" s="151"/>
      <c r="F43" s="151"/>
      <c r="G43" s="151"/>
      <c r="H43" s="150" t="s">
        <v>120</v>
      </c>
      <c r="I43" s="128"/>
      <c r="J43" s="151"/>
      <c r="K43" s="151"/>
      <c r="L43" s="150" t="s">
        <v>108</v>
      </c>
      <c r="M43" s="151"/>
      <c r="N43" s="3"/>
      <c r="O43" s="151"/>
      <c r="P43" s="151"/>
      <c r="Q43" s="151"/>
      <c r="R43" s="151"/>
      <c r="S43" s="151"/>
      <c r="T43" s="150" t="s">
        <v>121</v>
      </c>
      <c r="U43" s="151"/>
      <c r="V43" s="151"/>
      <c r="W43" s="151"/>
      <c r="X43" s="28"/>
      <c r="Y43" s="151"/>
      <c r="Z43" s="151"/>
      <c r="AA43" s="151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6.649999999999999" customHeight="1" x14ac:dyDescent="0.25">
      <c r="A44" s="151"/>
      <c r="B44" s="151"/>
      <c r="C44" s="151"/>
      <c r="D44" s="151"/>
      <c r="E44" s="151"/>
      <c r="F44" s="151"/>
      <c r="G44" s="151"/>
      <c r="H44" s="150" t="s">
        <v>122</v>
      </c>
      <c r="I44" s="128"/>
      <c r="J44" s="151"/>
      <c r="K44" s="151"/>
      <c r="L44" s="150" t="s">
        <v>123</v>
      </c>
      <c r="M44" s="151"/>
      <c r="N44" s="3"/>
      <c r="O44" s="151"/>
      <c r="P44" s="151"/>
      <c r="Q44" s="151"/>
      <c r="R44" s="151"/>
      <c r="S44" s="151"/>
      <c r="T44" s="150" t="s">
        <v>111</v>
      </c>
      <c r="U44" s="151"/>
      <c r="V44" s="151"/>
      <c r="W44" s="151"/>
      <c r="X44" s="28"/>
      <c r="Y44" s="151"/>
      <c r="Z44" s="151"/>
      <c r="AA44" s="151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6.649999999999999" customHeight="1" x14ac:dyDescent="0.25">
      <c r="A45" s="151"/>
      <c r="B45" s="151"/>
      <c r="C45" s="151"/>
      <c r="D45" s="151"/>
      <c r="E45" s="151"/>
      <c r="F45" s="151"/>
      <c r="G45" s="151"/>
      <c r="H45" s="157" t="s">
        <v>124</v>
      </c>
      <c r="I45" s="128"/>
      <c r="J45" s="151"/>
      <c r="K45" s="151"/>
      <c r="L45" s="150" t="s">
        <v>90</v>
      </c>
      <c r="M45" s="151"/>
      <c r="N45" s="3"/>
      <c r="O45" s="151"/>
      <c r="P45" s="151"/>
      <c r="Q45" s="151"/>
      <c r="R45" s="151"/>
      <c r="S45" s="151"/>
      <c r="T45" s="150" t="s">
        <v>125</v>
      </c>
      <c r="U45" s="151"/>
      <c r="V45" s="151"/>
      <c r="W45" s="151"/>
      <c r="X45" s="28"/>
      <c r="Y45" s="151"/>
      <c r="Z45" s="151"/>
      <c r="AA45" s="150" t="s">
        <v>30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6.649999999999999" customHeight="1" x14ac:dyDescent="0.25">
      <c r="A46" s="151"/>
      <c r="B46" s="151"/>
      <c r="C46" s="151"/>
      <c r="D46" s="151"/>
      <c r="E46" s="151"/>
      <c r="F46" s="151"/>
      <c r="G46" s="151"/>
      <c r="H46" s="150" t="s">
        <v>126</v>
      </c>
      <c r="I46" s="128"/>
      <c r="J46" s="151"/>
      <c r="K46" s="151"/>
      <c r="L46" s="150" t="s">
        <v>127</v>
      </c>
      <c r="M46" s="151"/>
      <c r="N46" s="3"/>
      <c r="O46" s="151"/>
      <c r="P46" s="151"/>
      <c r="Q46" s="151"/>
      <c r="R46" s="151"/>
      <c r="S46" s="151"/>
      <c r="T46" s="150" t="s">
        <v>128</v>
      </c>
      <c r="U46" s="158"/>
      <c r="V46" s="151"/>
      <c r="W46" s="151"/>
      <c r="X46" s="28"/>
      <c r="Y46" s="151"/>
      <c r="Z46" s="151"/>
      <c r="AA46" s="151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6.649999999999999" customHeight="1" x14ac:dyDescent="0.25">
      <c r="A47" s="151"/>
      <c r="B47" s="151"/>
      <c r="C47" s="151"/>
      <c r="D47" s="151"/>
      <c r="E47" s="151"/>
      <c r="F47" s="151"/>
      <c r="G47" s="151"/>
      <c r="H47" s="150" t="s">
        <v>129</v>
      </c>
      <c r="I47" s="128"/>
      <c r="J47" s="151"/>
      <c r="K47" s="151"/>
      <c r="L47" s="131" t="s">
        <v>130</v>
      </c>
      <c r="M47" s="151"/>
      <c r="N47" s="3"/>
      <c r="O47" s="151"/>
      <c r="P47" s="151"/>
      <c r="Q47" s="72" t="s">
        <v>30</v>
      </c>
      <c r="R47" s="151"/>
      <c r="S47" s="151"/>
      <c r="T47" s="150" t="s">
        <v>131</v>
      </c>
      <c r="U47" s="158"/>
      <c r="V47" s="151"/>
      <c r="W47" s="151"/>
      <c r="X47" s="28"/>
      <c r="Y47" s="151"/>
      <c r="Z47" s="151"/>
      <c r="AA47" s="151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6.649999999999999" customHeight="1" x14ac:dyDescent="0.3">
      <c r="A48" s="28"/>
      <c r="B48" s="28"/>
      <c r="C48" s="3"/>
      <c r="D48" s="28"/>
      <c r="E48" s="28"/>
      <c r="F48" s="28"/>
      <c r="G48" s="28"/>
      <c r="H48" s="150" t="s">
        <v>132</v>
      </c>
      <c r="I48" s="28"/>
      <c r="J48" s="28"/>
      <c r="K48" s="28"/>
      <c r="L48" s="3"/>
      <c r="M48" s="159"/>
      <c r="N48" s="28"/>
      <c r="O48" s="28"/>
      <c r="P48" s="28"/>
      <c r="Q48" s="28"/>
      <c r="R48" s="28"/>
      <c r="S48" s="28"/>
      <c r="T48" s="150" t="s">
        <v>133</v>
      </c>
      <c r="U48" s="151"/>
      <c r="V48" s="28"/>
      <c r="W48" s="28"/>
      <c r="X48" s="28"/>
      <c r="Y48" s="28"/>
      <c r="Z48" s="28"/>
      <c r="AA48" s="28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6.649999999999999" customHeight="1" x14ac:dyDescent="0.25">
      <c r="A49" s="28"/>
      <c r="B49" s="28"/>
      <c r="C49" s="28"/>
      <c r="D49" s="28"/>
      <c r="E49" s="28"/>
      <c r="F49" s="28"/>
      <c r="G49" s="28"/>
      <c r="H49" s="150" t="s">
        <v>134</v>
      </c>
      <c r="I49" s="3"/>
      <c r="J49" s="28"/>
      <c r="K49" s="28"/>
      <c r="L49" s="3"/>
      <c r="M49" s="151"/>
      <c r="N49" s="28"/>
      <c r="O49" s="28"/>
      <c r="P49" s="131" t="s">
        <v>30</v>
      </c>
      <c r="Q49" s="131" t="s">
        <v>30</v>
      </c>
      <c r="R49" s="28"/>
      <c r="S49" s="28"/>
      <c r="T49" s="150" t="s">
        <v>135</v>
      </c>
      <c r="U49" s="151"/>
      <c r="V49" s="28"/>
      <c r="W49" s="28"/>
      <c r="X49" s="28"/>
      <c r="Y49" s="28"/>
      <c r="Z49" s="28"/>
      <c r="AA49" s="28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6.649999999999999" customHeight="1" x14ac:dyDescent="0.25">
      <c r="A50" s="28"/>
      <c r="B50" s="28"/>
      <c r="C50" s="28"/>
      <c r="D50" s="28"/>
      <c r="E50" s="28"/>
      <c r="F50" s="28"/>
      <c r="G50" s="28"/>
      <c r="H50" s="150" t="s">
        <v>136</v>
      </c>
      <c r="I50" s="151"/>
      <c r="J50" s="151"/>
      <c r="K50" s="28"/>
      <c r="L50" s="3"/>
      <c r="M50" s="3"/>
      <c r="N50" s="28"/>
      <c r="O50" s="28"/>
      <c r="P50" s="28"/>
      <c r="Q50" s="28"/>
      <c r="R50" s="131" t="s">
        <v>30</v>
      </c>
      <c r="S50" s="28"/>
      <c r="T50" s="150" t="s">
        <v>137</v>
      </c>
      <c r="U50" s="151"/>
      <c r="V50" s="28"/>
      <c r="W50" s="28"/>
      <c r="X50" s="28"/>
      <c r="Y50" s="28"/>
      <c r="Z50" s="28"/>
      <c r="AA50" s="28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6.649999999999999" customHeight="1" x14ac:dyDescent="0.25">
      <c r="A51" s="28"/>
      <c r="B51" s="28"/>
      <c r="C51" s="28"/>
      <c r="D51" s="28"/>
      <c r="E51" s="28"/>
      <c r="F51" s="28"/>
      <c r="G51" s="28"/>
      <c r="H51" s="150" t="s">
        <v>138</v>
      </c>
      <c r="I51" s="28"/>
      <c r="J51" s="28"/>
      <c r="K51" s="28"/>
      <c r="L51" s="3"/>
      <c r="M51" s="3"/>
      <c r="N51" s="28"/>
      <c r="O51" s="28"/>
      <c r="P51" s="28"/>
      <c r="Q51" s="28"/>
      <c r="R51" s="28"/>
      <c r="S51" s="28"/>
      <c r="T51" s="150" t="s">
        <v>139</v>
      </c>
      <c r="U51" s="151"/>
      <c r="V51" s="28"/>
      <c r="W51" s="28"/>
      <c r="X51" s="28"/>
      <c r="Y51" s="3"/>
      <c r="Z51" s="28"/>
      <c r="AA51" s="28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6.649999999999999" customHeight="1" x14ac:dyDescent="0.25">
      <c r="A52" s="28"/>
      <c r="B52" s="28"/>
      <c r="C52" s="28"/>
      <c r="D52" s="28"/>
      <c r="E52" s="28"/>
      <c r="F52" s="28"/>
      <c r="G52" s="28"/>
      <c r="H52" s="3"/>
      <c r="I52" s="28"/>
      <c r="J52" s="28"/>
      <c r="K52" s="28"/>
      <c r="L52" s="3"/>
      <c r="M52" s="3"/>
      <c r="N52" s="3"/>
      <c r="O52" s="28"/>
      <c r="P52" s="28"/>
      <c r="Q52" s="28"/>
      <c r="R52" s="28"/>
      <c r="S52" s="28"/>
      <c r="T52" s="157" t="s">
        <v>92</v>
      </c>
      <c r="U52" s="151"/>
      <c r="V52" s="28"/>
      <c r="W52" s="28"/>
      <c r="X52" s="28"/>
      <c r="Y52" s="3"/>
      <c r="Z52" s="28"/>
      <c r="AA52" s="28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6.649999999999999" customHeight="1" x14ac:dyDescent="0.25">
      <c r="A53" s="28"/>
      <c r="B53" s="28"/>
      <c r="C53" s="28"/>
      <c r="D53" s="28"/>
      <c r="E53" s="28"/>
      <c r="F53" s="28"/>
      <c r="G53" s="28"/>
      <c r="H53" s="3"/>
      <c r="I53" s="28"/>
      <c r="J53" s="28"/>
      <c r="K53" s="28"/>
      <c r="L53" s="3"/>
      <c r="M53" s="3"/>
      <c r="N53" s="3"/>
      <c r="O53" s="28"/>
      <c r="P53" s="28"/>
      <c r="Q53" s="28"/>
      <c r="R53" s="28"/>
      <c r="S53" s="28"/>
      <c r="T53" s="150" t="s">
        <v>123</v>
      </c>
      <c r="U53" s="151"/>
      <c r="V53" s="28"/>
      <c r="W53" s="28"/>
      <c r="X53" s="3"/>
      <c r="Y53" s="3"/>
      <c r="Z53" s="28"/>
      <c r="AA53" s="28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6.649999999999999" customHeight="1" x14ac:dyDescent="0.25">
      <c r="A54" s="3"/>
      <c r="B54" s="3"/>
      <c r="C54" s="3"/>
      <c r="D54" s="3"/>
      <c r="E54" s="3"/>
      <c r="F54" s="3"/>
      <c r="G54" s="28"/>
      <c r="H54" s="3"/>
      <c r="I54" s="28"/>
      <c r="J54" s="28"/>
      <c r="K54" s="28"/>
      <c r="L54" s="3"/>
      <c r="M54" s="28"/>
      <c r="N54" s="28"/>
      <c r="O54" s="28"/>
      <c r="P54" s="28"/>
      <c r="Q54" s="28"/>
      <c r="R54" s="28"/>
      <c r="S54" s="28"/>
      <c r="T54" s="150" t="s">
        <v>140</v>
      </c>
      <c r="U54" s="151"/>
      <c r="V54" s="28"/>
      <c r="W54" s="28"/>
      <c r="X54" s="3"/>
      <c r="Y54" s="3"/>
      <c r="Z54" s="28"/>
      <c r="AA54" s="28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6.649999999999999" customHeight="1" x14ac:dyDescent="0.25">
      <c r="A55" s="128"/>
      <c r="B55" s="3"/>
      <c r="C55" s="3"/>
      <c r="D55" s="3"/>
      <c r="E55" s="3"/>
      <c r="F55" s="3"/>
      <c r="G55" s="28"/>
      <c r="H55" s="3"/>
      <c r="I55" s="28"/>
      <c r="J55" s="28"/>
      <c r="K55" s="28"/>
      <c r="L55" s="151"/>
      <c r="M55" s="28"/>
      <c r="N55" s="28"/>
      <c r="O55" s="28"/>
      <c r="P55" s="28"/>
      <c r="Q55" s="28"/>
      <c r="R55" s="28"/>
      <c r="S55" s="28"/>
      <c r="T55" s="150" t="s">
        <v>141</v>
      </c>
      <c r="U55" s="151"/>
      <c r="V55" s="28"/>
      <c r="W55" s="28"/>
      <c r="X55" s="3"/>
      <c r="Y55" s="3"/>
      <c r="Z55" s="28"/>
      <c r="AA55" s="28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6.649999999999999" customHeight="1" x14ac:dyDescent="0.25">
      <c r="A56" s="3"/>
      <c r="B56" s="3"/>
      <c r="C56" s="28"/>
      <c r="D56" s="28"/>
      <c r="E56" s="28"/>
      <c r="F56" s="28"/>
      <c r="G56" s="28"/>
      <c r="H56" s="3"/>
      <c r="I56" s="28"/>
      <c r="J56" s="28"/>
      <c r="K56" s="28"/>
      <c r="L56" s="151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3"/>
      <c r="Y56" s="3"/>
      <c r="Z56" s="28"/>
      <c r="AA56" s="28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6.649999999999999" customHeight="1" x14ac:dyDescent="0.25">
      <c r="A57" s="3"/>
      <c r="B57" s="3"/>
      <c r="C57" s="28"/>
      <c r="D57" s="28"/>
      <c r="E57" s="28"/>
      <c r="F57" s="28"/>
      <c r="G57" s="28"/>
      <c r="H57" s="3"/>
      <c r="I57" s="28"/>
      <c r="J57" s="28"/>
      <c r="K57" s="28"/>
      <c r="L57" s="151"/>
      <c r="M57" s="3"/>
      <c r="N57" s="3"/>
      <c r="O57" s="28"/>
      <c r="P57" s="28"/>
      <c r="Q57" s="28"/>
      <c r="R57" s="28"/>
      <c r="S57" s="28"/>
      <c r="T57" s="28"/>
      <c r="U57" s="28"/>
      <c r="V57" s="28"/>
      <c r="W57" s="28"/>
      <c r="X57" s="3"/>
      <c r="Y57" s="3"/>
      <c r="Z57" s="28"/>
      <c r="AA57" s="28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6.649999999999999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15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6.649999999999999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5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6.649999999999999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15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6.649999999999999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151"/>
      <c r="M61" s="3"/>
      <c r="N61" s="3"/>
      <c r="O61" s="3"/>
      <c r="P61" s="3"/>
      <c r="Q61" s="3"/>
      <c r="R61" s="3"/>
      <c r="S61" s="3"/>
      <c r="T61" s="151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6.649999999999999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151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6.649999999999999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151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6.649999999999999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6.649999999999999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6.649999999999999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151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6.649999999999999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151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6.649999999999999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151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6.649999999999999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159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6.649999999999999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151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6.649999999999999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150" t="s">
        <v>30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</sheetData>
  <mergeCells count="61">
    <mergeCell ref="H20:K20"/>
    <mergeCell ref="H19:K19"/>
    <mergeCell ref="H22:K22"/>
    <mergeCell ref="X24:AA24"/>
    <mergeCell ref="X30:AA30"/>
    <mergeCell ref="X29:AA29"/>
    <mergeCell ref="X28:AA28"/>
    <mergeCell ref="L23:O23"/>
    <mergeCell ref="P29:S29"/>
    <mergeCell ref="P28:S28"/>
    <mergeCell ref="P27:S27"/>
    <mergeCell ref="P26:S26"/>
    <mergeCell ref="P24:S24"/>
    <mergeCell ref="H26:K26"/>
    <mergeCell ref="T21:W21"/>
    <mergeCell ref="L30:O30"/>
    <mergeCell ref="T19:W19"/>
    <mergeCell ref="X27:AA27"/>
    <mergeCell ref="L28:O28"/>
    <mergeCell ref="T27:W27"/>
    <mergeCell ref="T29:W29"/>
    <mergeCell ref="T20:W20"/>
    <mergeCell ref="X20:AA20"/>
    <mergeCell ref="P22:S22"/>
    <mergeCell ref="L27:O27"/>
    <mergeCell ref="X26:AA26"/>
    <mergeCell ref="X19:AA19"/>
    <mergeCell ref="X21:AA21"/>
    <mergeCell ref="L22:O22"/>
    <mergeCell ref="X23:AA23"/>
    <mergeCell ref="T30:W30"/>
    <mergeCell ref="P30:S30"/>
    <mergeCell ref="H30:K30"/>
    <mergeCell ref="H24:K24"/>
    <mergeCell ref="T23:W23"/>
    <mergeCell ref="L29:O29"/>
    <mergeCell ref="L26:O26"/>
    <mergeCell ref="T28:W28"/>
    <mergeCell ref="H29:K29"/>
    <mergeCell ref="H28:K28"/>
    <mergeCell ref="T26:W26"/>
    <mergeCell ref="H27:K27"/>
    <mergeCell ref="H25:K25"/>
    <mergeCell ref="T24:W24"/>
    <mergeCell ref="T25:W25"/>
    <mergeCell ref="C10:G10"/>
    <mergeCell ref="L21:O21"/>
    <mergeCell ref="L24:O24"/>
    <mergeCell ref="X22:AA22"/>
    <mergeCell ref="X25:AA25"/>
    <mergeCell ref="P25:S25"/>
    <mergeCell ref="L25:O25"/>
    <mergeCell ref="P23:S23"/>
    <mergeCell ref="P21:S21"/>
    <mergeCell ref="P20:S20"/>
    <mergeCell ref="P19:S19"/>
    <mergeCell ref="T22:W22"/>
    <mergeCell ref="L20:O20"/>
    <mergeCell ref="L19:O19"/>
    <mergeCell ref="H23:K23"/>
    <mergeCell ref="H21:K21"/>
  </mergeCells>
  <conditionalFormatting sqref="L21">
    <cfRule type="cellIs" dxfId="1" priority="1" stopIfTrue="1" operator="lessThan">
      <formula>0</formula>
    </cfRule>
  </conditionalFormatting>
  <conditionalFormatting sqref="AC6:AC8 H20:AA20 H21 P21 T21 X21">
    <cfRule type="cellIs" dxfId="0" priority="2" stopIfTrue="1" operator="lessThan">
      <formula>0</formula>
    </cfRule>
  </conditionalFormatting>
  <pageMargins left="0.45" right="0" top="1" bottom="1" header="0.5" footer="0.5"/>
  <pageSetup scale="62" orientation="landscape" r:id="rId1"/>
  <headerFooter>
    <oddFooter>&amp;R&amp;"Arial,Regular"&amp;9&amp;K0000005/11/18
COMP SHEET for Longwood 05.02.2018.xlsx
10:57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John Samuel</cp:lastModifiedBy>
  <dcterms:created xsi:type="dcterms:W3CDTF">2018-05-30T17:37:18Z</dcterms:created>
  <dcterms:modified xsi:type="dcterms:W3CDTF">2023-07-07T11:57:27Z</dcterms:modified>
</cp:coreProperties>
</file>